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5195" windowHeight="7425" activeTab="3"/>
  </bookViews>
  <sheets>
    <sheet name="1 coprom" sheetId="1" r:id="rId1"/>
    <sheet name="2. projectpl &amp; organisatie" sheetId="2" r:id="rId2"/>
    <sheet name="3. detail kostenopgave" sheetId="3" r:id="rId3"/>
    <sheet name="4. financiële tabel" sheetId="4" r:id="rId4"/>
  </sheets>
  <externalReferences>
    <externalReference r:id="rId5"/>
  </externalReferences>
  <definedNames>
    <definedName name="_xlnm.Print_Area" localSheetId="0">'1 coprom'!$A$1:$B$45</definedName>
    <definedName name="_xlnm.Print_Area" localSheetId="2">'3. detail kostenopgave'!$A$6:$D$55</definedName>
    <definedName name="_xlnm.Print_Area" localSheetId="3">'4. financiële tabel'!$A$9:$R$31</definedName>
    <definedName name="_xlnm.Print_Titles" localSheetId="1">'2. projectpl &amp; organisatie'!$A:$C</definedName>
    <definedName name="Text48" localSheetId="2">'3. detail kostenopgave'!#REF!</definedName>
    <definedName name="Text49" localSheetId="2">'3. detail kostenopgave'!#REF!</definedName>
    <definedName name="Text50" localSheetId="2">'3. detail kostenopgave'!#REF!</definedName>
    <definedName name="Text51" localSheetId="2">'3. detail kostenopgave'!#REF!</definedName>
    <definedName name="Text52" localSheetId="2">'3. detail kostenopgave'!#REF!</definedName>
    <definedName name="Text55" localSheetId="2">'3. detail kostenopgave'!#REF!</definedName>
    <definedName name="Text56" localSheetId="2">'3. detail kostenopgave'!$D$15</definedName>
    <definedName name="Text57" localSheetId="2">'3. detail kostenopgave'!$D$17</definedName>
    <definedName name="Text58" localSheetId="2">'3. detail kostenopgave'!#REF!</definedName>
    <definedName name="Text59" localSheetId="2">'3. detail kostenopgave'!#REF!</definedName>
    <definedName name="Text60" localSheetId="2">'3. detail kostenopgave'!$D$20</definedName>
    <definedName name="Text61" localSheetId="2">'3. detail kostenopgave'!$D$22</definedName>
    <definedName name="Text62" localSheetId="2">'3. detail kostenopgave'!$D$23</definedName>
    <definedName name="Text63" localSheetId="2">'3. detail kostenopgave'!$D$24</definedName>
    <definedName name="Text64" localSheetId="2">'3. detail kostenopgave'!$D$27</definedName>
    <definedName name="Text65" localSheetId="2">'3. detail kostenopgave'!$D$30</definedName>
    <definedName name="Text66" localSheetId="2">'3. detail kostenopgave'!$D$31</definedName>
    <definedName name="Text67" localSheetId="2">'3. detail kostenopgave'!$D$32</definedName>
    <definedName name="Text68" localSheetId="2">'3. detail kostenopgave'!$D$35</definedName>
    <definedName name="Text69" localSheetId="2">'3. detail kostenopgave'!$D$37</definedName>
    <definedName name="Text70" localSheetId="2">'3. detail kostenopgave'!#REF!</definedName>
    <definedName name="Text71" localSheetId="2">'3. detail kostenopgave'!#REF!</definedName>
    <definedName name="Text72" localSheetId="2">'3. detail kostenopgave'!$D$40</definedName>
    <definedName name="Text73" localSheetId="2">'3. detail kostenopgave'!#REF!</definedName>
    <definedName name="Text74" localSheetId="2">'3. detail kostenopgave'!#REF!</definedName>
    <definedName name="Text75" localSheetId="2">'3. detail kostenopgave'!#REF!</definedName>
    <definedName name="Text76" localSheetId="2">'3. detail kostenopgave'!#REF!</definedName>
    <definedName name="Text77" localSheetId="2">'3. detail kostenopgave'!$D$42</definedName>
    <definedName name="Text78" localSheetId="2">'3. detail kostenopgave'!$D$43</definedName>
    <definedName name="Text79" localSheetId="2">'3. detail kostenopgave'!#REF!</definedName>
    <definedName name="Text80" localSheetId="2">'3. detail kostenopgave'!$D$45</definedName>
    <definedName name="Text81" localSheetId="2">'3. detail kostenopgave'!$D$47</definedName>
    <definedName name="Text82" localSheetId="2">'3. detail kostenopgave'!$D$48</definedName>
    <definedName name="Text83" localSheetId="2">'3. detail kostenopgave'!$D$51</definedName>
  </definedNames>
  <calcPr calcId="145621"/>
</workbook>
</file>

<file path=xl/calcChain.xml><?xml version="1.0" encoding="utf-8"?>
<calcChain xmlns="http://schemas.openxmlformats.org/spreadsheetml/2006/main">
  <c r="O16" i="4" l="1"/>
  <c r="E16" i="4"/>
  <c r="C19" i="4"/>
  <c r="M16" i="4"/>
  <c r="I16" i="4"/>
  <c r="C51" i="3" l="1"/>
  <c r="B51" i="3"/>
  <c r="B45" i="3"/>
  <c r="C40" i="3"/>
  <c r="B40" i="3"/>
  <c r="C27" i="3"/>
  <c r="B27" i="3"/>
  <c r="B20" i="3"/>
  <c r="B35" i="3" s="1"/>
  <c r="B15" i="3"/>
  <c r="B53" i="3" s="1"/>
  <c r="K19" i="4"/>
  <c r="G19" i="4"/>
  <c r="D9" i="4" l="1"/>
  <c r="O26" i="4"/>
  <c r="O27" i="4"/>
  <c r="O28" i="4"/>
  <c r="O25" i="4"/>
  <c r="K29" i="4"/>
  <c r="G29" i="4"/>
  <c r="C29" i="4"/>
  <c r="O13" i="4"/>
  <c r="O29" i="4" l="1"/>
  <c r="M23" i="4"/>
  <c r="I23" i="4"/>
  <c r="O20" i="4"/>
  <c r="O18" i="4"/>
  <c r="Q18" i="4" s="1"/>
  <c r="O17" i="4"/>
  <c r="Q16" i="4"/>
  <c r="O15" i="4"/>
  <c r="O14" i="4"/>
  <c r="P16" i="4" l="1"/>
  <c r="Q14" i="4"/>
  <c r="O19" i="4"/>
  <c r="O21" i="4" s="1"/>
  <c r="Q20" i="4"/>
  <c r="Q15" i="4"/>
  <c r="R15" i="4"/>
  <c r="R17" i="4"/>
  <c r="Q17" i="4"/>
  <c r="G23" i="4"/>
  <c r="G30" i="4" s="1"/>
  <c r="C21" i="4"/>
  <c r="C23" i="4"/>
  <c r="C30" i="4" s="1"/>
  <c r="K23" i="4"/>
  <c r="K30" i="4" s="1"/>
  <c r="G21" i="4"/>
  <c r="K21" i="4"/>
  <c r="P23" i="4"/>
  <c r="C15" i="3"/>
  <c r="C53" i="3" s="1"/>
  <c r="Q13" i="4"/>
  <c r="B6" i="3"/>
  <c r="I20" i="4" l="1"/>
  <c r="I19" i="4"/>
  <c r="E20" i="4"/>
  <c r="E18" i="4"/>
  <c r="E14" i="4"/>
  <c r="E19" i="4"/>
  <c r="E17" i="4"/>
  <c r="E15" i="4"/>
  <c r="E13" i="4"/>
  <c r="P20" i="4"/>
  <c r="P18" i="4"/>
  <c r="P15" i="4"/>
  <c r="P13" i="4"/>
  <c r="P19" i="4"/>
  <c r="P17" i="4"/>
  <c r="P14" i="4"/>
  <c r="M19" i="4"/>
  <c r="M17" i="4"/>
  <c r="M14" i="4"/>
  <c r="M20" i="4"/>
  <c r="M18" i="4"/>
  <c r="M15" i="4"/>
  <c r="M13" i="4"/>
  <c r="I17" i="4"/>
  <c r="I14" i="4"/>
  <c r="I18" i="4"/>
  <c r="I15" i="4"/>
  <c r="I13" i="4"/>
  <c r="R20" i="4"/>
  <c r="R21" i="4"/>
  <c r="R13" i="4"/>
  <c r="O23" i="4"/>
  <c r="O30" i="4" s="1"/>
  <c r="K31" i="4"/>
  <c r="M25" i="4"/>
  <c r="M27" i="4"/>
  <c r="M26" i="4"/>
  <c r="M28" i="4"/>
  <c r="I27" i="4"/>
  <c r="I26" i="4"/>
  <c r="G31" i="4"/>
  <c r="I28" i="4"/>
  <c r="I25" i="4"/>
  <c r="P27" i="4"/>
  <c r="P26" i="4"/>
  <c r="P25" i="4"/>
  <c r="P28" i="4"/>
  <c r="D31" i="4"/>
  <c r="E25" i="4"/>
  <c r="E27" i="4"/>
  <c r="E26" i="4"/>
  <c r="E28" i="4"/>
  <c r="M21" i="4" l="1"/>
  <c r="I21" i="4"/>
  <c r="E21" i="4"/>
  <c r="P21" i="4"/>
  <c r="O31" i="4"/>
  <c r="Q21" i="4"/>
  <c r="I29" i="4"/>
  <c r="I30" i="4" s="1"/>
  <c r="M29" i="4"/>
  <c r="M30" i="4" s="1"/>
  <c r="E29" i="4"/>
  <c r="E30" i="4" s="1"/>
  <c r="P29" i="4"/>
  <c r="P30" i="4" s="1"/>
  <c r="Q23" i="4" l="1"/>
</calcChain>
</file>

<file path=xl/comments1.xml><?xml version="1.0" encoding="utf-8"?>
<comments xmlns="http://schemas.openxmlformats.org/spreadsheetml/2006/main">
  <authors>
    <author>pov</author>
  </authors>
  <commentList>
    <comment ref="B35" authorId="0">
      <text>
        <r>
          <rPr>
            <b/>
            <sz val="8"/>
            <color indexed="81"/>
            <rFont val="Tahoma"/>
            <family val="2"/>
          </rPr>
          <t>Overheadkosten kunnen max. 15% bedragen van de personeelskosten.
Er verschijnt een foutmelding 'onwaar' indien het hoger is dan 15%.</t>
        </r>
      </text>
    </comment>
  </commentList>
</comments>
</file>

<file path=xl/comments2.xml><?xml version="1.0" encoding="utf-8"?>
<comments xmlns="http://schemas.openxmlformats.org/spreadsheetml/2006/main">
  <authors>
    <author>berco</author>
  </authors>
  <commentList>
    <comment ref="E25" authorId="0">
      <text>
        <r>
          <rPr>
            <b/>
            <sz val="9"/>
            <color indexed="81"/>
            <rFont val="Tahoma"/>
            <family val="2"/>
          </rPr>
          <t>berco:</t>
        </r>
        <r>
          <rPr>
            <sz val="9"/>
            <color indexed="81"/>
            <rFont val="Tahoma"/>
            <family val="2"/>
          </rPr>
          <t xml:space="preserve">
Moet minimaal 10% zijn</t>
        </r>
      </text>
    </comment>
    <comment ref="I25" authorId="0">
      <text>
        <r>
          <rPr>
            <b/>
            <sz val="9"/>
            <color indexed="81"/>
            <rFont val="Tahoma"/>
            <family val="2"/>
          </rPr>
          <t>berco:</t>
        </r>
        <r>
          <rPr>
            <sz val="9"/>
            <color indexed="81"/>
            <rFont val="Tahoma"/>
            <family val="2"/>
          </rPr>
          <t xml:space="preserve">
Moet minimaal 10% zijn</t>
        </r>
      </text>
    </comment>
    <comment ref="M25" authorId="0">
      <text>
        <r>
          <rPr>
            <b/>
            <sz val="9"/>
            <color indexed="81"/>
            <rFont val="Tahoma"/>
            <family val="2"/>
          </rPr>
          <t>berco:</t>
        </r>
        <r>
          <rPr>
            <sz val="9"/>
            <color indexed="81"/>
            <rFont val="Tahoma"/>
            <family val="2"/>
          </rPr>
          <t xml:space="preserve">
Moet minimaal 10% zijn</t>
        </r>
      </text>
    </comment>
  </commentList>
</comments>
</file>

<file path=xl/sharedStrings.xml><?xml version="1.0" encoding="utf-8"?>
<sst xmlns="http://schemas.openxmlformats.org/spreadsheetml/2006/main" count="183" uniqueCount="103">
  <si>
    <t xml:space="preserve">Naam project: </t>
  </si>
  <si>
    <t xml:space="preserve">1. Naam organisatie </t>
  </si>
  <si>
    <t>Rechtsvorm</t>
  </si>
  <si>
    <t xml:space="preserve">Contactpersoon </t>
  </si>
  <si>
    <t xml:space="preserve">Straat en huisnummer </t>
  </si>
  <si>
    <t xml:space="preserve">Postcode en plaats </t>
  </si>
  <si>
    <t xml:space="preserve">Telefoon </t>
  </si>
  <si>
    <t xml:space="preserve">E-mailadres </t>
  </si>
  <si>
    <t>Website</t>
  </si>
  <si>
    <t xml:space="preserve">2. Naam organisatie </t>
  </si>
  <si>
    <t xml:space="preserve">3. Naam organisatie </t>
  </si>
  <si>
    <t>GSM</t>
  </si>
  <si>
    <t>Functie contactpersoon</t>
  </si>
  <si>
    <t>Jurdische vorm:(publiekrechtelijke / privaatrechtelijke rechtspersoon)</t>
  </si>
  <si>
    <t>Is de organisatie onderworpen aan de wetgeving op de overheidsopdrachten?</t>
  </si>
  <si>
    <t>JA / NEE</t>
  </si>
  <si>
    <r>
      <t xml:space="preserve">BTW-plichtig voor dit project? </t>
    </r>
    <r>
      <rPr>
        <sz val="8"/>
        <color indexed="8"/>
        <rFont val="Arial"/>
        <family val="2"/>
      </rPr>
      <t>(bij gedeeltelijk BTW-plichtig, het percentage invullen)</t>
    </r>
  </si>
  <si>
    <t xml:space="preserve">Richtlijnen : </t>
  </si>
  <si>
    <t xml:space="preserve">Kleur vervolgens de vakjes in volgens uw planning voor de verschillende hoofd- en subactiviteiten van uw project </t>
  </si>
  <si>
    <t xml:space="preserve">Projectnaam:  </t>
  </si>
  <si>
    <t>Datum: in te vullen door de coördinator</t>
  </si>
  <si>
    <t xml:space="preserve">Handtekening: </t>
  </si>
  <si>
    <t>Nr.</t>
  </si>
  <si>
    <t>Activiteit</t>
  </si>
  <si>
    <t>Wie</t>
  </si>
  <si>
    <t>Hoofdactiviteit</t>
  </si>
  <si>
    <t>Subactiviteit</t>
  </si>
  <si>
    <t>1.1</t>
  </si>
  <si>
    <t>1.2</t>
  </si>
  <si>
    <t>1.3</t>
  </si>
  <si>
    <t>2.0</t>
  </si>
  <si>
    <t>2.1</t>
  </si>
  <si>
    <t>2.2</t>
  </si>
  <si>
    <t>3.1</t>
  </si>
  <si>
    <t>3.2</t>
  </si>
  <si>
    <t xml:space="preserve">Richtlijnen: </t>
  </si>
  <si>
    <t>Vul enkel de blauwe vakjes in!</t>
  </si>
  <si>
    <t>! Indien gemengd BTW-statuut, is de tabel 'gedetailleerde kostenopgave' niet geheel compatibel met de 'financiële tabel' en neemt u best contact op met de coördinator.</t>
  </si>
  <si>
    <t>Totale bedrag</t>
  </si>
  <si>
    <t>Omschrijving/Berekening</t>
  </si>
  <si>
    <t>-      </t>
  </si>
  <si>
    <t>Totaal</t>
  </si>
  <si>
    <t>-</t>
  </si>
  <si>
    <t>Personeelskosten</t>
  </si>
  <si>
    <t xml:space="preserve">Totaal </t>
  </si>
  <si>
    <t>Werkingskosten</t>
  </si>
  <si>
    <t>Overheadkosten</t>
  </si>
  <si>
    <t>Externe prestaties</t>
  </si>
  <si>
    <t>Bijdragen in natura</t>
  </si>
  <si>
    <t>Inkomsten</t>
  </si>
  <si>
    <t xml:space="preserve">Totaal projectkost - inkomsten: </t>
  </si>
  <si>
    <r>
      <t>Datum:</t>
    </r>
    <r>
      <rPr>
        <i/>
        <sz val="9"/>
        <color indexed="8"/>
        <rFont val="Arial"/>
        <family val="2"/>
      </rPr>
      <t xml:space="preserve"> in te vullen door de coördinator</t>
    </r>
  </si>
  <si>
    <r>
      <t>16.</t>
    </r>
    <r>
      <rPr>
        <b/>
        <sz val="7"/>
        <color indexed="8"/>
        <rFont val="Arial"/>
        <family val="2"/>
      </rPr>
      <t xml:space="preserve">   </t>
    </r>
    <r>
      <rPr>
        <b/>
        <sz val="11"/>
        <color indexed="8"/>
        <rFont val="Arial"/>
        <family val="2"/>
      </rPr>
      <t>Gedetailleerde kostenopgave</t>
    </r>
  </si>
  <si>
    <t>Investeringskosten</t>
  </si>
  <si>
    <t>Richtlijnen:</t>
  </si>
  <si>
    <t>Controle 1: Wanneer de controlelijn op 0 staat, klopt de ingevulde financieringstabel.</t>
  </si>
  <si>
    <t>Datum:</t>
  </si>
  <si>
    <t>in te vullen door de coördinator</t>
  </si>
  <si>
    <t>Handtekening:</t>
  </si>
  <si>
    <t>Kostenpost</t>
  </si>
  <si>
    <t>bedrag (excl of incl BTW)</t>
  </si>
  <si>
    <t>%</t>
  </si>
  <si>
    <t>BTW</t>
  </si>
  <si>
    <t>Bijdrage in Natura</t>
  </si>
  <si>
    <t>Totale projectkost - inkomsten</t>
  </si>
  <si>
    <t>bedrag</t>
  </si>
  <si>
    <t>totaal</t>
  </si>
  <si>
    <t>(naam specifieren)</t>
  </si>
  <si>
    <t>Inbreng van anderen (naam specifiëren)</t>
  </si>
  <si>
    <t>Algemeen totaal</t>
  </si>
  <si>
    <t>Controle 1:</t>
  </si>
  <si>
    <t>Controlelijn moet op 0 staan</t>
  </si>
  <si>
    <t>Controle 2:</t>
  </si>
  <si>
    <t>Investeringen</t>
  </si>
  <si>
    <t xml:space="preserve">Totale projectkost </t>
  </si>
  <si>
    <t>2015 (vanaf 01/01/2015)</t>
  </si>
  <si>
    <t xml:space="preserve">excl. BTW </t>
  </si>
  <si>
    <t>incl. BTW</t>
  </si>
  <si>
    <t>2017 (t.e.m. 30/06/17)</t>
  </si>
  <si>
    <t>excl BTW</t>
  </si>
  <si>
    <t>incl BTW</t>
  </si>
  <si>
    <t>Eigen inbreng (min 15%)</t>
  </si>
  <si>
    <t>Totale inbreng promotor</t>
  </si>
  <si>
    <t>Voor alle kosten krijg je max. 65% cofinanciering, voor exacte percentages zie provinciaal plattelandsbeleidsplan</t>
  </si>
  <si>
    <t>Wanneer de eigen inbreng lager is dan 15 % verschijnt ONWAAR in het groene vak!</t>
  </si>
  <si>
    <t>PDPO III  subsidie: Europese - Vlaamse en provinciale subsidie</t>
  </si>
  <si>
    <t>Omschrijf kort de hoofdactiviteiten en subactiviteiten in kolom B. Indien het nodig is hoofd- en subactiviteiten toevoegen.</t>
  </si>
  <si>
    <t>Indien u een lijn wil toevoegen: 
1. Selecteer de volledige rij van de zwarte lijn door met de muis op het nummer van de rij te gaan staan en klik met de linkermuisknop.
2. Klik rechtermuisknop en selecteer 'invoegen' (cellen naar beneden verplaatsen).</t>
  </si>
  <si>
    <t>Voeg in kolom C toe, wie het onderdeel uitvoert.</t>
  </si>
  <si>
    <r>
      <t xml:space="preserve">Vul enkel de </t>
    </r>
    <r>
      <rPr>
        <b/>
        <i/>
        <u/>
        <sz val="10"/>
        <color indexed="8"/>
        <rFont val="Arial"/>
        <family val="2"/>
      </rPr>
      <t>blauwe</t>
    </r>
    <r>
      <rPr>
        <b/>
        <i/>
        <sz val="10"/>
        <color indexed="8"/>
        <rFont val="Arial"/>
        <family val="2"/>
      </rPr>
      <t xml:space="preserve"> vakjes in!</t>
    </r>
  </si>
  <si>
    <t>Indien u binnen een kostenpost een lijn wil toevoegen: 
1. Selecteer de volledige rij van de zwarte lijn van de betreffende kostenpost, door met de muis op het nummer van de rij te gaan staan en klik op de linkermuisknop.
2. Klik rechtermuisknop en selecteer 'invoegen' (cellen naar beneden verplaatsen).</t>
  </si>
  <si>
    <t>Bijlage 3: vraag 34:  Gedetailleerde kostenopgave</t>
  </si>
  <si>
    <t>Bijlage 1 - vraag 5:  Overzicht gegegens copromotoren</t>
  </si>
  <si>
    <t>Bijlage 2 - vraag 14: Projectplanning en -organisatie</t>
  </si>
  <si>
    <t>Bijlage 4 - vraag 35: Financiële tabel</t>
  </si>
  <si>
    <r>
      <t>(</t>
    </r>
    <r>
      <rPr>
        <b/>
        <u/>
        <sz val="8"/>
        <color indexed="10"/>
        <rFont val="Arial"/>
        <family val="2"/>
      </rPr>
      <t>geen</t>
    </r>
    <r>
      <rPr>
        <b/>
        <sz val="8"/>
        <color indexed="10"/>
        <rFont val="Arial"/>
        <family val="2"/>
      </rPr>
      <t xml:space="preserve"> negatief getal invullen!)</t>
    </r>
  </si>
  <si>
    <t>projectkost</t>
  </si>
  <si>
    <t>Loonkost</t>
  </si>
  <si>
    <t>Projectkost</t>
  </si>
  <si>
    <t>De overheadkost mag max 15% zijn van de personeelskosten, indien het bedrag hoger is, verschijnt vak P17 in het rood, verlaag dan uw overheadkost</t>
  </si>
  <si>
    <t>Vul de verschillende kostenposten in (rij 14 t.e.m. 21 in) voor de verschillende projectjaren. Dit incl. of excl. BTW afhankelijk van niet of wel BTW-plichtig.</t>
  </si>
  <si>
    <t xml:space="preserve">Controle 2: de cijfers in kolom Q of R moeten overeenkomen met de cijfers in kolom O </t>
  </si>
  <si>
    <t>Voor meer info over een kostenpost, raadpleeg het draaiboek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</si>
</sst>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Red]\-#,##0.00\ &quot;€&quot;"/>
    <numFmt numFmtId="165" formatCode="#,##0.00\ _€"/>
  </numFmts>
  <fonts count="30" x14ac:knownFonts="1">
    <font>
      <sz val="11"/>
      <color indexed="8"/>
      <name val="Calibri"/>
      <family val="2"/>
    </font>
    <font>
      <b/>
      <sz val="11"/>
      <color indexed="8"/>
      <name val="Arial"/>
      <family val="2"/>
    </font>
    <font>
      <sz val="11"/>
      <color indexed="8"/>
      <name val="Arial"/>
      <family val="2"/>
    </font>
    <font>
      <b/>
      <sz val="11.5"/>
      <color indexed="8"/>
      <name val="Arial"/>
      <family val="2"/>
    </font>
    <font>
      <sz val="11.5"/>
      <color indexed="8"/>
      <name val="Arial"/>
      <family val="2"/>
    </font>
    <font>
      <sz val="10"/>
      <color indexed="8"/>
      <name val="Arial"/>
      <family val="2"/>
    </font>
    <font>
      <b/>
      <sz val="8"/>
      <name val="Arial"/>
      <family val="2"/>
    </font>
    <font>
      <sz val="8"/>
      <name val="Arial"/>
      <family val="2"/>
    </font>
    <font>
      <sz val="8"/>
      <color indexed="8"/>
      <name val="Arial"/>
      <family val="2"/>
    </font>
    <font>
      <b/>
      <sz val="10"/>
      <color indexed="8"/>
      <name val="Arial"/>
      <family val="2"/>
    </font>
    <font>
      <b/>
      <sz val="8"/>
      <color indexed="8"/>
      <name val="Arial"/>
      <family val="2"/>
    </font>
    <font>
      <b/>
      <i/>
      <sz val="10"/>
      <color indexed="8"/>
      <name val="Arial"/>
      <family val="2"/>
    </font>
    <font>
      <b/>
      <i/>
      <sz val="10"/>
      <name val="Arial"/>
      <family val="2"/>
    </font>
    <font>
      <b/>
      <sz val="7"/>
      <color indexed="8"/>
      <name val="Arial"/>
      <family val="2"/>
    </font>
    <font>
      <sz val="9"/>
      <color indexed="8"/>
      <name val="Arial"/>
      <family val="2"/>
    </font>
    <font>
      <i/>
      <sz val="9"/>
      <color indexed="8"/>
      <name val="Arial"/>
      <family val="2"/>
    </font>
    <font>
      <b/>
      <sz val="8"/>
      <color indexed="81"/>
      <name val="Tahoma"/>
      <family val="2"/>
    </font>
    <font>
      <sz val="11"/>
      <color indexed="8"/>
      <name val="Calibri"/>
      <family val="2"/>
    </font>
    <font>
      <b/>
      <sz val="12"/>
      <name val="Arial"/>
      <family val="2"/>
    </font>
    <font>
      <i/>
      <sz val="8"/>
      <name val="Arial"/>
      <family val="2"/>
    </font>
    <font>
      <b/>
      <sz val="8"/>
      <color indexed="10"/>
      <name val="Arial"/>
      <family val="2"/>
    </font>
    <font>
      <b/>
      <i/>
      <sz val="8"/>
      <name val="Arial"/>
      <family val="2"/>
    </font>
    <font>
      <b/>
      <i/>
      <sz val="8"/>
      <color indexed="10"/>
      <name val="Arial"/>
      <family val="2"/>
    </font>
    <font>
      <b/>
      <sz val="9"/>
      <name val="Arial"/>
      <family val="2"/>
    </font>
    <font>
      <b/>
      <sz val="10"/>
      <name val="Arial"/>
      <family val="2"/>
    </font>
    <font>
      <b/>
      <sz val="9"/>
      <color indexed="81"/>
      <name val="Tahoma"/>
      <family val="2"/>
    </font>
    <font>
      <sz val="9"/>
      <color indexed="81"/>
      <name val="Tahoma"/>
      <family val="2"/>
    </font>
    <font>
      <b/>
      <sz val="6"/>
      <name val="Arial"/>
      <family val="2"/>
    </font>
    <font>
      <b/>
      <i/>
      <u/>
      <sz val="10"/>
      <color indexed="8"/>
      <name val="Arial"/>
      <family val="2"/>
    </font>
    <font>
      <b/>
      <u/>
      <sz val="8"/>
      <color indexed="10"/>
      <name val="Arial"/>
      <family val="2"/>
    </font>
  </fonts>
  <fills count="11">
    <fill>
      <patternFill patternType="none"/>
    </fill>
    <fill>
      <patternFill patternType="gray125"/>
    </fill>
    <fill>
      <patternFill patternType="solid">
        <fgColor indexed="41"/>
        <bgColor indexed="64"/>
      </patternFill>
    </fill>
    <fill>
      <patternFill patternType="solid">
        <fgColor indexed="8"/>
        <bgColor indexed="64"/>
      </patternFill>
    </fill>
    <fill>
      <patternFill patternType="solid">
        <fgColor rgb="FFCCFFFF"/>
        <bgColor indexed="64"/>
      </patternFill>
    </fill>
    <fill>
      <patternFill patternType="solid">
        <fgColor indexed="22"/>
        <bgColor indexed="64"/>
      </patternFill>
    </fill>
    <fill>
      <patternFill patternType="solid">
        <fgColor indexed="43"/>
        <bgColor indexed="64"/>
      </patternFill>
    </fill>
    <fill>
      <patternFill patternType="solid">
        <fgColor indexed="11"/>
        <bgColor indexed="64"/>
      </patternFill>
    </fill>
    <fill>
      <patternFill patternType="solid">
        <fgColor rgb="FF92D050"/>
        <bgColor indexed="64"/>
      </patternFill>
    </fill>
    <fill>
      <patternFill patternType="solid">
        <fgColor theme="0" tint="-0.499984740745262"/>
        <bgColor indexed="64"/>
      </patternFill>
    </fill>
    <fill>
      <patternFill patternType="solid">
        <fgColor rgb="FFFFFF99"/>
        <bgColor indexed="64"/>
      </patternFill>
    </fill>
  </fills>
  <borders count="41">
    <border>
      <left/>
      <right/>
      <top/>
      <bottom/>
      <diagonal/>
    </border>
    <border>
      <left style="medium">
        <color indexed="8"/>
      </left>
      <right/>
      <top style="medium">
        <color indexed="8"/>
      </top>
      <bottom style="medium">
        <color indexed="8"/>
      </bottom>
      <diagonal/>
    </border>
    <border>
      <left style="medium">
        <color indexed="64"/>
      </left>
      <right style="medium">
        <color indexed="64"/>
      </right>
      <top style="medium">
        <color indexed="64"/>
      </top>
      <bottom style="thin">
        <color indexed="64"/>
      </bottom>
      <diagonal/>
    </border>
    <border>
      <left style="medium">
        <color indexed="8"/>
      </left>
      <right/>
      <top/>
      <bottom style="medium">
        <color indexed="8"/>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s>
  <cellStyleXfs count="3">
    <xf numFmtId="0" fontId="0" fillId="0" borderId="0"/>
    <xf numFmtId="9" fontId="17" fillId="0" borderId="0" applyFont="0" applyFill="0" applyBorder="0" applyAlignment="0" applyProtection="0"/>
    <xf numFmtId="0" fontId="17" fillId="0" borderId="0"/>
  </cellStyleXfs>
  <cellXfs count="245">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1" xfId="0" applyFont="1" applyBorder="1" applyAlignment="1">
      <alignment vertical="top" wrapText="1"/>
    </xf>
    <xf numFmtId="4" fontId="6" fillId="2" borderId="2" xfId="0" applyNumberFormat="1" applyFont="1" applyFill="1" applyBorder="1" applyAlignment="1" applyProtection="1">
      <alignment horizontal="center" wrapText="1"/>
      <protection locked="0"/>
    </xf>
    <xf numFmtId="0" fontId="5" fillId="0" borderId="3" xfId="0" applyFont="1" applyBorder="1" applyAlignment="1">
      <alignment vertical="top" wrapText="1"/>
    </xf>
    <xf numFmtId="4" fontId="7" fillId="2" borderId="4" xfId="0" applyNumberFormat="1" applyFont="1" applyFill="1" applyBorder="1" applyAlignment="1" applyProtection="1">
      <alignment horizontal="center" wrapText="1"/>
      <protection locked="0"/>
    </xf>
    <xf numFmtId="4" fontId="7" fillId="2" borderId="5" xfId="0" applyNumberFormat="1" applyFont="1" applyFill="1" applyBorder="1" applyAlignment="1" applyProtection="1">
      <alignment horizontal="center" wrapText="1"/>
      <protection locked="0"/>
    </xf>
    <xf numFmtId="4" fontId="7" fillId="2" borderId="6" xfId="0" applyNumberFormat="1" applyFont="1" applyFill="1" applyBorder="1" applyAlignment="1" applyProtection="1">
      <alignment horizontal="center" wrapText="1"/>
      <protection locked="0"/>
    </xf>
    <xf numFmtId="0" fontId="2" fillId="0" borderId="0" xfId="0" applyFont="1" applyAlignment="1">
      <alignment horizontal="justify"/>
    </xf>
    <xf numFmtId="0" fontId="2" fillId="0" borderId="0" xfId="0" applyFont="1" applyAlignment="1">
      <alignment wrapText="1"/>
    </xf>
    <xf numFmtId="0" fontId="5" fillId="0" borderId="0" xfId="0" applyFont="1" applyFill="1" applyBorder="1" applyAlignment="1">
      <alignment vertical="top" wrapText="1"/>
    </xf>
    <xf numFmtId="4" fontId="7" fillId="0" borderId="0" xfId="0" applyNumberFormat="1" applyFont="1" applyFill="1" applyBorder="1" applyAlignment="1" applyProtection="1">
      <alignment horizontal="center" wrapText="1"/>
      <protection locked="0"/>
    </xf>
    <xf numFmtId="0" fontId="0" fillId="0" borderId="0" xfId="0" applyFill="1" applyBorder="1"/>
    <xf numFmtId="0" fontId="6" fillId="0" borderId="0" xfId="0" applyFont="1"/>
    <xf numFmtId="0" fontId="9" fillId="0" borderId="0" xfId="0" applyFont="1"/>
    <xf numFmtId="49" fontId="1" fillId="0" borderId="0" xfId="0" applyNumberFormat="1" applyFont="1" applyFill="1"/>
    <xf numFmtId="0" fontId="1" fillId="2" borderId="0" xfId="0" applyNumberFormat="1" applyFont="1" applyFill="1" applyProtection="1">
      <protection locked="0"/>
    </xf>
    <xf numFmtId="49" fontId="2" fillId="0" borderId="0" xfId="0" applyNumberFormat="1" applyFont="1" applyFill="1"/>
    <xf numFmtId="0" fontId="5" fillId="0" borderId="0" xfId="0" applyFont="1"/>
    <xf numFmtId="0" fontId="9" fillId="0" borderId="7" xfId="0" applyFont="1" applyBorder="1"/>
    <xf numFmtId="0" fontId="9" fillId="0" borderId="8" xfId="0" applyFont="1" applyBorder="1"/>
    <xf numFmtId="0" fontId="9" fillId="0" borderId="9" xfId="0" applyFont="1" applyBorder="1"/>
    <xf numFmtId="17" fontId="10" fillId="0" borderId="10" xfId="0" applyNumberFormat="1" applyFont="1" applyFill="1" applyBorder="1" applyProtection="1">
      <protection locked="0"/>
    </xf>
    <xf numFmtId="0" fontId="5" fillId="0" borderId="13" xfId="0" applyFont="1" applyBorder="1" applyProtection="1">
      <protection locked="0"/>
    </xf>
    <xf numFmtId="0" fontId="9" fillId="0" borderId="13" xfId="0" applyFont="1" applyBorder="1" applyProtection="1">
      <protection locked="0"/>
    </xf>
    <xf numFmtId="0" fontId="5" fillId="0" borderId="14" xfId="0" applyFont="1" applyBorder="1" applyProtection="1">
      <protection locked="0"/>
    </xf>
    <xf numFmtId="0" fontId="9" fillId="0" borderId="14" xfId="0" applyFont="1" applyBorder="1" applyProtection="1">
      <protection locked="0"/>
    </xf>
    <xf numFmtId="0" fontId="9" fillId="2" borderId="16" xfId="0" applyFont="1" applyFill="1" applyBorder="1" applyAlignment="1" applyProtection="1">
      <alignment wrapText="1"/>
      <protection locked="0"/>
    </xf>
    <xf numFmtId="0" fontId="0" fillId="0" borderId="0" xfId="0" applyProtection="1">
      <protection locked="0"/>
    </xf>
    <xf numFmtId="0" fontId="5" fillId="2" borderId="16" xfId="0" applyFont="1" applyFill="1" applyBorder="1" applyAlignment="1" applyProtection="1">
      <alignment wrapText="1"/>
      <protection locked="0"/>
    </xf>
    <xf numFmtId="0" fontId="5" fillId="3" borderId="16" xfId="0" applyFont="1" applyFill="1" applyBorder="1" applyAlignment="1" applyProtection="1">
      <alignment wrapText="1"/>
      <protection locked="0"/>
    </xf>
    <xf numFmtId="0" fontId="5" fillId="3" borderId="14" xfId="0" applyFont="1" applyFill="1" applyBorder="1" applyProtection="1">
      <protection locked="0"/>
    </xf>
    <xf numFmtId="0" fontId="9" fillId="3" borderId="14" xfId="0" applyFont="1" applyFill="1" applyBorder="1" applyProtection="1">
      <protection locked="0"/>
    </xf>
    <xf numFmtId="0" fontId="0" fillId="0" borderId="0" xfId="0" applyFill="1" applyProtection="1">
      <protection locked="0"/>
    </xf>
    <xf numFmtId="4" fontId="7" fillId="4" borderId="4" xfId="0" applyNumberFormat="1" applyFont="1" applyFill="1" applyBorder="1" applyAlignment="1" applyProtection="1">
      <alignment horizontal="center" wrapText="1"/>
      <protection locked="0"/>
    </xf>
    <xf numFmtId="0" fontId="1" fillId="4" borderId="0" xfId="0" applyNumberFormat="1" applyFont="1" applyFill="1"/>
    <xf numFmtId="0" fontId="9" fillId="0" borderId="11" xfId="0" applyFont="1" applyBorder="1" applyAlignment="1">
      <alignment wrapText="1"/>
    </xf>
    <xf numFmtId="0" fontId="9" fillId="0" borderId="12" xfId="0" applyFont="1" applyBorder="1" applyAlignment="1" applyProtection="1">
      <alignment wrapText="1"/>
      <protection locked="0"/>
    </xf>
    <xf numFmtId="0" fontId="9" fillId="0" borderId="0" xfId="0" applyFont="1" applyAlignment="1" applyProtection="1">
      <alignment wrapText="1"/>
      <protection locked="0"/>
    </xf>
    <xf numFmtId="0" fontId="9" fillId="0" borderId="7" xfId="0" applyFont="1" applyBorder="1" applyAlignment="1">
      <alignment wrapText="1"/>
    </xf>
    <xf numFmtId="0" fontId="9" fillId="0" borderId="8" xfId="0" applyFont="1" applyBorder="1" applyAlignment="1" applyProtection="1">
      <alignment wrapText="1"/>
      <protection locked="0"/>
    </xf>
    <xf numFmtId="0" fontId="9" fillId="0" borderId="9" xfId="0" applyFont="1" applyBorder="1" applyAlignment="1" applyProtection="1">
      <alignment wrapText="1"/>
      <protection locked="0"/>
    </xf>
    <xf numFmtId="0" fontId="9" fillId="0" borderId="15" xfId="0" applyFont="1" applyBorder="1" applyAlignment="1" applyProtection="1">
      <alignment wrapText="1"/>
      <protection locked="0"/>
    </xf>
    <xf numFmtId="0" fontId="9" fillId="2" borderId="17" xfId="0" applyFont="1" applyFill="1" applyBorder="1" applyAlignment="1" applyProtection="1">
      <alignment wrapText="1"/>
      <protection locked="0"/>
    </xf>
    <xf numFmtId="0" fontId="5" fillId="0" borderId="15" xfId="0" applyFont="1" applyBorder="1" applyAlignment="1" applyProtection="1">
      <alignment horizontal="right" wrapText="1"/>
      <protection locked="0"/>
    </xf>
    <xf numFmtId="0" fontId="5" fillId="2" borderId="17" xfId="0" applyFont="1" applyFill="1" applyBorder="1" applyAlignment="1" applyProtection="1">
      <alignment wrapText="1"/>
      <protection locked="0"/>
    </xf>
    <xf numFmtId="0" fontId="5" fillId="0" borderId="15" xfId="0" applyFont="1" applyBorder="1" applyAlignment="1" applyProtection="1">
      <alignment wrapText="1"/>
      <protection locked="0"/>
    </xf>
    <xf numFmtId="0" fontId="5" fillId="3" borderId="15" xfId="0" applyFont="1" applyFill="1" applyBorder="1" applyAlignment="1" applyProtection="1">
      <alignment wrapText="1"/>
      <protection locked="0"/>
    </xf>
    <xf numFmtId="0" fontId="5" fillId="3" borderId="17" xfId="0" applyFont="1" applyFill="1" applyBorder="1" applyAlignment="1" applyProtection="1">
      <alignment wrapText="1"/>
      <protection locked="0"/>
    </xf>
    <xf numFmtId="0" fontId="11" fillId="0" borderId="0" xfId="0" applyFont="1"/>
    <xf numFmtId="0" fontId="11" fillId="0" borderId="0" xfId="0" applyFont="1" applyAlignment="1">
      <alignment vertical="center"/>
    </xf>
    <xf numFmtId="0" fontId="0" fillId="0" borderId="0" xfId="0" applyBorder="1"/>
    <xf numFmtId="0" fontId="9" fillId="0" borderId="0" xfId="0" applyFont="1" applyBorder="1" applyAlignment="1">
      <alignment wrapText="1"/>
    </xf>
    <xf numFmtId="0" fontId="1" fillId="0" borderId="0" xfId="0" applyNumberFormat="1" applyFont="1" applyFill="1" applyAlignment="1" applyProtection="1">
      <alignment vertical="center"/>
      <protection locked="0"/>
    </xf>
    <xf numFmtId="0" fontId="2" fillId="0" borderId="0" xfId="0" applyFont="1" applyAlignment="1">
      <alignment vertical="center"/>
    </xf>
    <xf numFmtId="0" fontId="9" fillId="0" borderId="20" xfId="0" applyFont="1" applyBorder="1" applyAlignment="1">
      <alignment vertical="top" wrapText="1"/>
    </xf>
    <xf numFmtId="164" fontId="14" fillId="2" borderId="20" xfId="0" applyNumberFormat="1" applyFont="1" applyFill="1" applyBorder="1" applyAlignment="1" applyProtection="1">
      <alignment vertical="center" wrapText="1"/>
      <protection locked="0"/>
    </xf>
    <xf numFmtId="0" fontId="2" fillId="2" borderId="12" xfId="0" applyFont="1" applyFill="1" applyBorder="1" applyAlignment="1" applyProtection="1">
      <alignment vertical="top" wrapText="1"/>
      <protection locked="0"/>
    </xf>
    <xf numFmtId="0" fontId="9" fillId="0" borderId="11" xfId="0" applyFont="1" applyBorder="1" applyAlignment="1">
      <alignment vertical="top" wrapText="1"/>
    </xf>
    <xf numFmtId="0" fontId="9" fillId="3" borderId="11" xfId="0" applyFont="1" applyFill="1" applyBorder="1" applyAlignment="1" applyProtection="1">
      <alignment vertical="top" wrapText="1"/>
      <protection locked="0"/>
    </xf>
    <xf numFmtId="164" fontId="14" fillId="3" borderId="20" xfId="0" applyNumberFormat="1" applyFont="1" applyFill="1" applyBorder="1" applyAlignment="1" applyProtection="1">
      <alignment vertical="center" wrapText="1"/>
      <protection locked="0"/>
    </xf>
    <xf numFmtId="0" fontId="2" fillId="3" borderId="12" xfId="0" applyFont="1" applyFill="1" applyBorder="1" applyAlignment="1" applyProtection="1">
      <alignment vertical="top" wrapText="1"/>
      <protection locked="0"/>
    </xf>
    <xf numFmtId="0" fontId="9" fillId="0" borderId="15" xfId="0" applyFont="1" applyBorder="1" applyAlignment="1">
      <alignment vertical="top" wrapText="1"/>
    </xf>
    <xf numFmtId="164" fontId="14" fillId="5" borderId="7" xfId="0" applyNumberFormat="1" applyFont="1" applyFill="1" applyBorder="1" applyAlignment="1">
      <alignment vertical="center" wrapText="1"/>
    </xf>
    <xf numFmtId="0" fontId="2" fillId="5" borderId="16" xfId="0" applyFont="1" applyFill="1" applyBorder="1" applyAlignment="1">
      <alignment vertical="top" wrapText="1"/>
    </xf>
    <xf numFmtId="0" fontId="2" fillId="0" borderId="9" xfId="0" applyFont="1" applyBorder="1"/>
    <xf numFmtId="0" fontId="2" fillId="0" borderId="9" xfId="0" applyFont="1" applyBorder="1" applyAlignment="1">
      <alignment vertical="center"/>
    </xf>
    <xf numFmtId="0" fontId="9" fillId="0" borderId="21" xfId="0" applyFont="1" applyBorder="1" applyAlignment="1">
      <alignment vertical="top" wrapText="1"/>
    </xf>
    <xf numFmtId="164" fontId="14" fillId="2" borderId="10" xfId="0" applyNumberFormat="1" applyFont="1" applyFill="1" applyBorder="1" applyAlignment="1" applyProtection="1">
      <alignment vertical="center" wrapText="1"/>
    </xf>
    <xf numFmtId="0" fontId="9" fillId="0" borderId="18" xfId="0" applyFont="1" applyBorder="1" applyAlignment="1">
      <alignment vertical="top" wrapText="1"/>
    </xf>
    <xf numFmtId="164" fontId="14" fillId="3" borderId="18" xfId="0" applyNumberFormat="1" applyFont="1" applyFill="1" applyBorder="1" applyAlignment="1" applyProtection="1">
      <alignment vertical="center" wrapText="1"/>
      <protection locked="0"/>
    </xf>
    <xf numFmtId="0" fontId="9" fillId="0" borderId="19" xfId="0" applyFont="1" applyBorder="1" applyAlignment="1">
      <alignment vertical="top" wrapText="1"/>
    </xf>
    <xf numFmtId="164" fontId="14" fillId="5" borderId="10" xfId="0" applyNumberFormat="1" applyFont="1" applyFill="1" applyBorder="1" applyAlignment="1">
      <alignment vertical="center" wrapText="1"/>
    </xf>
    <xf numFmtId="164" fontId="14" fillId="5" borderId="8" xfId="0" applyNumberFormat="1" applyFont="1" applyFill="1" applyBorder="1" applyAlignment="1">
      <alignment vertical="center" wrapText="1"/>
    </xf>
    <xf numFmtId="0" fontId="2" fillId="3" borderId="0" xfId="0" applyFont="1" applyFill="1" applyProtection="1">
      <protection locked="0"/>
    </xf>
    <xf numFmtId="0" fontId="9" fillId="0" borderId="7" xfId="0" applyFont="1" applyBorder="1" applyAlignment="1">
      <alignment vertical="top" wrapText="1"/>
    </xf>
    <xf numFmtId="0" fontId="2" fillId="0" borderId="8" xfId="0" applyFont="1" applyBorder="1"/>
    <xf numFmtId="0" fontId="18" fillId="0" borderId="0" xfId="0" applyFont="1" applyBorder="1" applyAlignment="1">
      <alignment horizontal="center" vertical="center" textRotation="90"/>
    </xf>
    <xf numFmtId="4" fontId="6" fillId="0" borderId="0" xfId="0" applyNumberFormat="1" applyFont="1" applyAlignment="1">
      <alignment horizontal="center"/>
    </xf>
    <xf numFmtId="0" fontId="6" fillId="0" borderId="0" xfId="0" applyFont="1" applyAlignment="1">
      <alignment horizontal="center"/>
    </xf>
    <xf numFmtId="0" fontId="7" fillId="0" borderId="0" xfId="0" applyFont="1"/>
    <xf numFmtId="0" fontId="6" fillId="0" borderId="0" xfId="2" applyFont="1"/>
    <xf numFmtId="4" fontId="6" fillId="0" borderId="0" xfId="2" applyNumberFormat="1" applyFont="1" applyAlignment="1">
      <alignment horizontal="center"/>
    </xf>
    <xf numFmtId="0" fontId="6" fillId="0" borderId="0" xfId="2" applyFont="1" applyAlignment="1">
      <alignment horizontal="center"/>
    </xf>
    <xf numFmtId="0" fontId="7" fillId="0" borderId="0" xfId="2" applyFont="1"/>
    <xf numFmtId="0" fontId="7" fillId="5" borderId="0" xfId="2" applyFont="1" applyFill="1"/>
    <xf numFmtId="0" fontId="7" fillId="5" borderId="0" xfId="2" applyFont="1" applyFill="1" applyAlignment="1">
      <alignment wrapText="1"/>
    </xf>
    <xf numFmtId="0" fontId="7" fillId="0" borderId="0" xfId="2" applyFont="1" applyAlignment="1">
      <alignment wrapText="1"/>
    </xf>
    <xf numFmtId="0" fontId="6" fillId="0" borderId="0" xfId="0" applyNumberFormat="1" applyFont="1" applyFill="1" applyProtection="1"/>
    <xf numFmtId="0" fontId="7" fillId="0" borderId="0" xfId="0" applyFont="1" applyFill="1" applyAlignment="1">
      <alignment horizontal="center"/>
    </xf>
    <xf numFmtId="0" fontId="7" fillId="0" borderId="0" xfId="0" applyFont="1" applyAlignment="1">
      <alignment horizontal="center"/>
    </xf>
    <xf numFmtId="0" fontId="7" fillId="2" borderId="0" xfId="0" applyFont="1" applyFill="1"/>
    <xf numFmtId="0" fontId="20" fillId="0" borderId="0" xfId="0" applyFont="1"/>
    <xf numFmtId="0" fontId="20" fillId="0" borderId="0" xfId="0" applyFont="1" applyBorder="1" applyAlignment="1" applyProtection="1">
      <alignment horizontal="center"/>
      <protection locked="0"/>
    </xf>
    <xf numFmtId="0" fontId="20" fillId="0" borderId="0" xfId="0" applyFont="1" applyBorder="1" applyAlignment="1">
      <alignment horizontal="center"/>
    </xf>
    <xf numFmtId="0" fontId="21" fillId="5" borderId="0" xfId="0" applyFont="1" applyFill="1" applyAlignment="1">
      <alignment wrapText="1"/>
    </xf>
    <xf numFmtId="0" fontId="7" fillId="0" borderId="0" xfId="0" applyFont="1" applyAlignment="1">
      <alignment wrapText="1"/>
    </xf>
    <xf numFmtId="0" fontId="21" fillId="0" borderId="14" xfId="0" applyFont="1" applyBorder="1" applyAlignment="1">
      <alignment wrapText="1"/>
    </xf>
    <xf numFmtId="0" fontId="21" fillId="0" borderId="14" xfId="0" applyFont="1" applyBorder="1" applyAlignment="1">
      <alignment horizontal="center" wrapText="1"/>
    </xf>
    <xf numFmtId="0" fontId="21" fillId="3" borderId="14" xfId="0" applyFont="1" applyFill="1" applyBorder="1" applyAlignment="1">
      <alignment horizontal="center" wrapText="1"/>
    </xf>
    <xf numFmtId="10" fontId="7" fillId="0" borderId="14" xfId="1" applyNumberFormat="1" applyFont="1" applyBorder="1" applyAlignment="1">
      <alignment horizontal="center"/>
    </xf>
    <xf numFmtId="4" fontId="7" fillId="3" borderId="14" xfId="0" applyNumberFormat="1" applyFont="1" applyFill="1" applyBorder="1" applyAlignment="1">
      <alignment horizontal="center"/>
    </xf>
    <xf numFmtId="165" fontId="7" fillId="0" borderId="14" xfId="1" applyNumberFormat="1" applyFont="1" applyBorder="1" applyAlignment="1">
      <alignment horizontal="center"/>
    </xf>
    <xf numFmtId="10" fontId="6" fillId="0" borderId="14" xfId="1" applyNumberFormat="1" applyFont="1" applyBorder="1"/>
    <xf numFmtId="0" fontId="7" fillId="0" borderId="14" xfId="0" applyFont="1" applyBorder="1"/>
    <xf numFmtId="10" fontId="7" fillId="3" borderId="14" xfId="1" applyNumberFormat="1" applyFont="1" applyFill="1" applyBorder="1" applyAlignment="1">
      <alignment horizontal="center"/>
    </xf>
    <xf numFmtId="0" fontId="7" fillId="0" borderId="14" xfId="0" applyFont="1" applyFill="1" applyBorder="1" applyAlignment="1">
      <alignment wrapText="1"/>
    </xf>
    <xf numFmtId="0" fontId="22" fillId="6" borderId="22" xfId="0" applyFont="1" applyFill="1" applyBorder="1" applyAlignment="1">
      <alignment wrapText="1"/>
    </xf>
    <xf numFmtId="10" fontId="22" fillId="6" borderId="22" xfId="1" applyNumberFormat="1" applyFont="1" applyFill="1" applyBorder="1" applyAlignment="1">
      <alignment horizontal="center"/>
    </xf>
    <xf numFmtId="10" fontId="22" fillId="3" borderId="22" xfId="1" applyNumberFormat="1" applyFont="1" applyFill="1" applyBorder="1" applyAlignment="1">
      <alignment horizontal="center"/>
    </xf>
    <xf numFmtId="165" fontId="22" fillId="6" borderId="22" xfId="1" applyNumberFormat="1" applyFont="1" applyFill="1" applyBorder="1" applyAlignment="1">
      <alignment horizontal="center"/>
    </xf>
    <xf numFmtId="0" fontId="21" fillId="7" borderId="15" xfId="0" applyFont="1" applyFill="1" applyBorder="1"/>
    <xf numFmtId="0" fontId="21" fillId="7" borderId="31" xfId="0" applyFont="1" applyFill="1" applyBorder="1" applyAlignment="1">
      <alignment horizontal="center"/>
    </xf>
    <xf numFmtId="0" fontId="21" fillId="3" borderId="31" xfId="0" applyFont="1" applyFill="1" applyBorder="1" applyAlignment="1">
      <alignment horizontal="center"/>
    </xf>
    <xf numFmtId="0" fontId="21" fillId="7" borderId="32" xfId="0" applyFont="1" applyFill="1" applyBorder="1" applyAlignment="1">
      <alignment horizontal="center"/>
    </xf>
    <xf numFmtId="10" fontId="6" fillId="7" borderId="15" xfId="1" applyNumberFormat="1" applyFont="1" applyFill="1" applyBorder="1" applyAlignment="1">
      <alignment horizontal="center" wrapText="1"/>
    </xf>
    <xf numFmtId="4" fontId="7" fillId="3" borderId="8" xfId="0" applyNumberFormat="1" applyFont="1" applyFill="1" applyBorder="1" applyAlignment="1"/>
    <xf numFmtId="165" fontId="6" fillId="7" borderId="23" xfId="1" applyNumberFormat="1" applyFont="1" applyFill="1" applyBorder="1" applyAlignment="1">
      <alignment horizontal="center" wrapText="1"/>
    </xf>
    <xf numFmtId="10" fontId="6" fillId="7" borderId="24" xfId="1" applyNumberFormat="1" applyFont="1" applyFill="1" applyBorder="1" applyAlignment="1">
      <alignment horizontal="center" wrapText="1"/>
    </xf>
    <xf numFmtId="10" fontId="6" fillId="7" borderId="7" xfId="1" applyNumberFormat="1" applyFont="1" applyFill="1" applyBorder="1" applyAlignment="1">
      <alignment horizontal="center" wrapText="1"/>
    </xf>
    <xf numFmtId="0" fontId="7" fillId="7" borderId="36" xfId="0" applyFont="1" applyFill="1" applyBorder="1" applyAlignment="1">
      <alignment wrapText="1"/>
    </xf>
    <xf numFmtId="10" fontId="21" fillId="7" borderId="13" xfId="1" applyNumberFormat="1" applyFont="1" applyFill="1" applyBorder="1" applyAlignment="1">
      <alignment horizontal="center"/>
    </xf>
    <xf numFmtId="10" fontId="21" fillId="3" borderId="13" xfId="1" applyNumberFormat="1" applyFont="1" applyFill="1" applyBorder="1" applyAlignment="1">
      <alignment horizontal="center"/>
    </xf>
    <xf numFmtId="10" fontId="21" fillId="3" borderId="38" xfId="1" applyNumberFormat="1" applyFont="1" applyFill="1" applyBorder="1" applyAlignment="1">
      <alignment horizontal="center"/>
    </xf>
    <xf numFmtId="165" fontId="7" fillId="7" borderId="26" xfId="1" applyNumberFormat="1" applyFont="1" applyFill="1" applyBorder="1" applyAlignment="1">
      <alignment horizontal="center" wrapText="1"/>
    </xf>
    <xf numFmtId="10" fontId="7" fillId="7" borderId="39" xfId="1" applyNumberFormat="1" applyFont="1" applyFill="1" applyBorder="1" applyAlignment="1">
      <alignment horizontal="center" wrapText="1"/>
    </xf>
    <xf numFmtId="10" fontId="6" fillId="7" borderId="11" xfId="1" applyNumberFormat="1" applyFont="1" applyFill="1" applyBorder="1" applyAlignment="1">
      <alignment wrapText="1"/>
    </xf>
    <xf numFmtId="0" fontId="7" fillId="2" borderId="4" xfId="0" applyFont="1" applyFill="1" applyBorder="1" applyAlignment="1" applyProtection="1">
      <alignment vertical="justify" wrapText="1"/>
      <protection locked="0"/>
    </xf>
    <xf numFmtId="10" fontId="21" fillId="7" borderId="14" xfId="1" applyNumberFormat="1" applyFont="1" applyFill="1" applyBorder="1" applyAlignment="1">
      <alignment horizontal="center"/>
    </xf>
    <xf numFmtId="10" fontId="7" fillId="3" borderId="14" xfId="1" applyNumberFormat="1" applyFont="1" applyFill="1" applyBorder="1" applyAlignment="1">
      <alignment horizontal="center" wrapText="1"/>
    </xf>
    <xf numFmtId="10" fontId="7" fillId="7" borderId="14" xfId="1" applyNumberFormat="1" applyFont="1" applyFill="1" applyBorder="1" applyAlignment="1">
      <alignment horizontal="center" wrapText="1"/>
    </xf>
    <xf numFmtId="10" fontId="7" fillId="3" borderId="27" xfId="1" applyNumberFormat="1" applyFont="1" applyFill="1" applyBorder="1" applyAlignment="1">
      <alignment horizontal="center" wrapText="1"/>
    </xf>
    <xf numFmtId="10" fontId="7" fillId="7" borderId="27" xfId="1" applyNumberFormat="1" applyFont="1" applyFill="1" applyBorder="1" applyAlignment="1">
      <alignment horizontal="center" wrapText="1"/>
    </xf>
    <xf numFmtId="10" fontId="7" fillId="0" borderId="0" xfId="0" applyNumberFormat="1" applyFont="1"/>
    <xf numFmtId="0" fontId="7" fillId="2" borderId="4" xfId="0" applyFont="1" applyFill="1" applyBorder="1" applyAlignment="1" applyProtection="1">
      <alignment wrapText="1"/>
      <protection locked="0"/>
    </xf>
    <xf numFmtId="0" fontId="21" fillId="7" borderId="40" xfId="0" applyFont="1" applyFill="1" applyBorder="1"/>
    <xf numFmtId="10" fontId="21" fillId="7" borderId="33" xfId="1" applyNumberFormat="1" applyFont="1" applyFill="1" applyBorder="1" applyAlignment="1">
      <alignment horizontal="center"/>
    </xf>
    <xf numFmtId="10" fontId="21" fillId="3" borderId="33" xfId="1" applyNumberFormat="1" applyFont="1" applyFill="1" applyBorder="1" applyAlignment="1">
      <alignment horizontal="center"/>
    </xf>
    <xf numFmtId="10" fontId="21" fillId="3" borderId="34" xfId="1" applyNumberFormat="1" applyFont="1" applyFill="1" applyBorder="1" applyAlignment="1">
      <alignment horizontal="center"/>
    </xf>
    <xf numFmtId="165" fontId="21" fillId="7" borderId="30" xfId="1" applyNumberFormat="1" applyFont="1" applyFill="1" applyBorder="1" applyAlignment="1">
      <alignment horizontal="center"/>
    </xf>
    <xf numFmtId="10" fontId="21" fillId="7" borderId="29" xfId="1" applyNumberFormat="1" applyFont="1" applyFill="1" applyBorder="1" applyAlignment="1">
      <alignment horizontal="center"/>
    </xf>
    <xf numFmtId="10" fontId="6" fillId="7" borderId="15" xfId="1" applyNumberFormat="1" applyFont="1" applyFill="1" applyBorder="1" applyAlignment="1">
      <alignment wrapText="1"/>
    </xf>
    <xf numFmtId="0" fontId="24" fillId="0" borderId="0" xfId="0" applyFont="1" applyFill="1" applyBorder="1" applyAlignment="1">
      <alignment vertical="center" textRotation="90" wrapText="1"/>
    </xf>
    <xf numFmtId="0" fontId="20" fillId="0" borderId="28" xfId="0" applyFont="1" applyBorder="1"/>
    <xf numFmtId="10" fontId="20" fillId="0" borderId="14" xfId="1" applyNumberFormat="1" applyFont="1" applyBorder="1" applyAlignment="1">
      <alignment horizontal="center"/>
    </xf>
    <xf numFmtId="10" fontId="20" fillId="3" borderId="14" xfId="1" applyNumberFormat="1" applyFont="1" applyFill="1" applyBorder="1" applyAlignment="1">
      <alignment horizontal="center"/>
    </xf>
    <xf numFmtId="4" fontId="20" fillId="0" borderId="13" xfId="0" applyNumberFormat="1" applyFont="1" applyBorder="1" applyAlignment="1"/>
    <xf numFmtId="9" fontId="20" fillId="0" borderId="13" xfId="1" applyFont="1" applyBorder="1" applyAlignment="1">
      <alignment horizontal="center"/>
    </xf>
    <xf numFmtId="164" fontId="14" fillId="2" borderId="11" xfId="0" applyNumberFormat="1" applyFont="1" applyFill="1" applyBorder="1" applyAlignment="1" applyProtection="1">
      <alignment vertical="center" wrapText="1"/>
      <protection locked="0"/>
    </xf>
    <xf numFmtId="49" fontId="10" fillId="0" borderId="14" xfId="0" applyNumberFormat="1" applyFont="1" applyBorder="1" applyAlignment="1">
      <alignment vertical="center" shrinkToFit="1"/>
    </xf>
    <xf numFmtId="0" fontId="2" fillId="0" borderId="9" xfId="0" applyFont="1" applyBorder="1" applyAlignment="1">
      <alignment horizontal="center"/>
    </xf>
    <xf numFmtId="0" fontId="23" fillId="0" borderId="0" xfId="0" applyFont="1"/>
    <xf numFmtId="0" fontId="23" fillId="0" borderId="14" xfId="0" applyFont="1" applyBorder="1" applyAlignment="1">
      <alignment wrapText="1"/>
    </xf>
    <xf numFmtId="10" fontId="23" fillId="0" borderId="14" xfId="1" applyNumberFormat="1" applyFont="1" applyBorder="1" applyAlignment="1">
      <alignment horizontal="center"/>
    </xf>
    <xf numFmtId="10" fontId="23" fillId="3" borderId="14" xfId="1" applyNumberFormat="1" applyFont="1" applyFill="1" applyBorder="1" applyAlignment="1">
      <alignment horizontal="center"/>
    </xf>
    <xf numFmtId="165" fontId="23" fillId="0" borderId="14" xfId="1" applyNumberFormat="1" applyFont="1" applyBorder="1" applyAlignment="1">
      <alignment horizontal="center"/>
    </xf>
    <xf numFmtId="0" fontId="23" fillId="0" borderId="0" xfId="0" applyFont="1" applyAlignment="1"/>
    <xf numFmtId="10" fontId="20" fillId="0" borderId="13" xfId="1" applyNumberFormat="1" applyFont="1" applyBorder="1" applyAlignment="1"/>
    <xf numFmtId="0" fontId="27" fillId="5" borderId="0" xfId="0" applyFont="1" applyFill="1" applyBorder="1" applyAlignment="1">
      <alignment vertical="center"/>
    </xf>
    <xf numFmtId="0" fontId="21" fillId="5" borderId="28" xfId="0" applyFont="1" applyFill="1" applyBorder="1" applyAlignment="1">
      <alignment vertical="center"/>
    </xf>
    <xf numFmtId="0" fontId="21" fillId="5" borderId="14" xfId="0" applyFont="1" applyFill="1" applyBorder="1" applyAlignment="1">
      <alignment vertical="center"/>
    </xf>
    <xf numFmtId="4" fontId="19" fillId="5" borderId="14" xfId="0" applyNumberFormat="1" applyFont="1" applyFill="1" applyBorder="1" applyAlignment="1">
      <alignment horizontal="center" vertical="center"/>
    </xf>
    <xf numFmtId="10" fontId="19" fillId="5" borderId="14" xfId="1" applyNumberFormat="1" applyFont="1" applyFill="1" applyBorder="1" applyAlignment="1">
      <alignment horizontal="center" vertical="center"/>
    </xf>
    <xf numFmtId="0" fontId="19" fillId="0" borderId="0" xfId="0" applyFont="1" applyAlignment="1">
      <alignment vertical="center"/>
    </xf>
    <xf numFmtId="0" fontId="7" fillId="0" borderId="0" xfId="0" applyFont="1" applyAlignment="1">
      <alignment vertical="center"/>
    </xf>
    <xf numFmtId="0" fontId="6" fillId="7" borderId="18" xfId="0" applyFont="1" applyFill="1" applyBorder="1" applyAlignment="1">
      <alignment vertical="center" wrapText="1"/>
    </xf>
    <xf numFmtId="10" fontId="7" fillId="2" borderId="33" xfId="0" applyNumberFormat="1" applyFont="1" applyFill="1" applyBorder="1" applyAlignment="1" applyProtection="1">
      <alignment vertical="center"/>
      <protection locked="0"/>
    </xf>
    <xf numFmtId="4" fontId="7" fillId="3" borderId="33" xfId="0" applyNumberFormat="1" applyFont="1" applyFill="1" applyBorder="1" applyAlignment="1">
      <alignment vertical="center"/>
    </xf>
    <xf numFmtId="10" fontId="21" fillId="7" borderId="33" xfId="0" applyNumberFormat="1" applyFont="1" applyFill="1" applyBorder="1" applyAlignment="1">
      <alignment horizontal="center" vertical="center"/>
    </xf>
    <xf numFmtId="4" fontId="7" fillId="3" borderId="34" xfId="0" applyNumberFormat="1" applyFont="1" applyFill="1" applyBorder="1" applyAlignment="1">
      <alignment vertical="center"/>
    </xf>
    <xf numFmtId="10" fontId="6" fillId="7" borderId="35" xfId="1" applyNumberFormat="1" applyFont="1" applyFill="1" applyBorder="1" applyAlignment="1">
      <alignment horizontal="center" vertical="center" wrapText="1"/>
    </xf>
    <xf numFmtId="10" fontId="6" fillId="7" borderId="15" xfId="1" applyNumberFormat="1" applyFont="1" applyFill="1" applyBorder="1" applyAlignment="1">
      <alignment horizontal="center" vertical="center" wrapText="1"/>
    </xf>
    <xf numFmtId="165" fontId="23" fillId="7" borderId="30" xfId="1" applyNumberFormat="1" applyFont="1" applyFill="1" applyBorder="1" applyAlignment="1">
      <alignment horizontal="center" vertical="center" wrapText="1"/>
    </xf>
    <xf numFmtId="0" fontId="5" fillId="0" borderId="0" xfId="0" applyFont="1" applyFill="1"/>
    <xf numFmtId="0" fontId="1" fillId="4" borderId="0" xfId="0" applyFont="1" applyFill="1"/>
    <xf numFmtId="0" fontId="2" fillId="4" borderId="0" xfId="0" applyFont="1" applyFill="1" applyAlignment="1">
      <alignment vertical="center"/>
    </xf>
    <xf numFmtId="0" fontId="1" fillId="8" borderId="0" xfId="0" applyFont="1" applyFill="1"/>
    <xf numFmtId="0" fontId="2" fillId="8" borderId="0" xfId="0" applyFont="1" applyFill="1"/>
    <xf numFmtId="0" fontId="6" fillId="8" borderId="0" xfId="0" applyFont="1" applyFill="1"/>
    <xf numFmtId="0" fontId="7" fillId="8" borderId="0" xfId="0" applyFont="1" applyFill="1"/>
    <xf numFmtId="164" fontId="14" fillId="2" borderId="10" xfId="0" applyNumberFormat="1" applyFont="1" applyFill="1" applyBorder="1" applyAlignment="1" applyProtection="1">
      <alignment vertical="center" wrapText="1"/>
      <protection locked="0"/>
    </xf>
    <xf numFmtId="164" fontId="14" fillId="9" borderId="8" xfId="0" applyNumberFormat="1" applyFont="1" applyFill="1" applyBorder="1" applyAlignment="1" applyProtection="1">
      <alignment vertical="center" wrapText="1"/>
    </xf>
    <xf numFmtId="164" fontId="14" fillId="9" borderId="8" xfId="0" applyNumberFormat="1" applyFont="1" applyFill="1" applyBorder="1" applyAlignment="1" applyProtection="1">
      <alignment vertical="center" wrapText="1"/>
      <protection locked="0"/>
    </xf>
    <xf numFmtId="164" fontId="14" fillId="9" borderId="12" xfId="0" applyNumberFormat="1" applyFont="1" applyFill="1" applyBorder="1" applyAlignment="1" applyProtection="1">
      <alignment vertical="center" wrapText="1"/>
      <protection locked="0"/>
    </xf>
    <xf numFmtId="164" fontId="14" fillId="9" borderId="8" xfId="0" applyNumberFormat="1" applyFont="1" applyFill="1" applyBorder="1" applyAlignment="1">
      <alignment vertical="center" wrapText="1"/>
    </xf>
    <xf numFmtId="164" fontId="14" fillId="4" borderId="10" xfId="0" applyNumberFormat="1" applyFont="1" applyFill="1" applyBorder="1" applyAlignment="1" applyProtection="1">
      <alignment vertical="center" wrapText="1"/>
    </xf>
    <xf numFmtId="0" fontId="20" fillId="0" borderId="11" xfId="0" applyFont="1" applyBorder="1" applyAlignment="1">
      <alignment vertical="top" wrapText="1"/>
    </xf>
    <xf numFmtId="0" fontId="9" fillId="0" borderId="15" xfId="0" applyFont="1" applyBorder="1" applyAlignment="1">
      <alignment wrapText="1"/>
    </xf>
    <xf numFmtId="0" fontId="9" fillId="0" borderId="15" xfId="0" applyFont="1" applyBorder="1" applyAlignment="1">
      <alignment horizontal="center" wrapText="1"/>
    </xf>
    <xf numFmtId="49" fontId="10" fillId="9" borderId="14" xfId="0" applyNumberFormat="1" applyFont="1" applyFill="1" applyBorder="1" applyAlignment="1">
      <alignment vertical="center" shrinkToFit="1"/>
    </xf>
    <xf numFmtId="164" fontId="14" fillId="9" borderId="20" xfId="0" applyNumberFormat="1" applyFont="1" applyFill="1" applyBorder="1" applyAlignment="1" applyProtection="1">
      <alignment vertical="center" wrapText="1"/>
      <protection locked="0"/>
    </xf>
    <xf numFmtId="0" fontId="10" fillId="0" borderId="9" xfId="0" applyFont="1" applyBorder="1" applyAlignment="1">
      <alignment vertical="center"/>
    </xf>
    <xf numFmtId="0" fontId="10" fillId="0" borderId="0" xfId="0" applyFont="1" applyAlignment="1">
      <alignment vertical="center"/>
    </xf>
    <xf numFmtId="164" fontId="14" fillId="9" borderId="7" xfId="0" applyNumberFormat="1" applyFont="1" applyFill="1" applyBorder="1" applyAlignment="1">
      <alignment vertical="center" wrapText="1"/>
    </xf>
    <xf numFmtId="0" fontId="19" fillId="5" borderId="14" xfId="0" applyFont="1" applyFill="1" applyBorder="1" applyAlignment="1">
      <alignment wrapText="1"/>
    </xf>
    <xf numFmtId="164" fontId="19" fillId="5" borderId="14" xfId="0" applyNumberFormat="1" applyFont="1" applyFill="1" applyBorder="1"/>
    <xf numFmtId="164" fontId="19" fillId="9" borderId="14" xfId="0" applyNumberFormat="1" applyFont="1" applyFill="1" applyBorder="1"/>
    <xf numFmtId="10" fontId="7" fillId="0" borderId="14" xfId="1" applyNumberFormat="1" applyFont="1" applyFill="1" applyBorder="1" applyAlignment="1">
      <alignment horizontal="center"/>
    </xf>
    <xf numFmtId="10" fontId="6" fillId="0" borderId="14" xfId="1" applyNumberFormat="1" applyFont="1" applyFill="1" applyBorder="1"/>
    <xf numFmtId="10" fontId="22" fillId="10" borderId="22" xfId="1" applyNumberFormat="1" applyFont="1" applyFill="1" applyBorder="1" applyAlignment="1">
      <alignment horizontal="center"/>
    </xf>
    <xf numFmtId="10" fontId="22" fillId="10" borderId="22" xfId="1" applyNumberFormat="1" applyFont="1" applyFill="1" applyBorder="1"/>
    <xf numFmtId="0" fontId="9" fillId="0" borderId="0" xfId="0" applyNumberFormat="1" applyFont="1" applyAlignment="1">
      <alignment horizontal="left" vertical="top" wrapText="1"/>
    </xf>
    <xf numFmtId="0" fontId="11" fillId="0" borderId="0" xfId="0" applyNumberFormat="1" applyFont="1" applyAlignment="1">
      <alignment horizontal="left" vertical="top" wrapText="1"/>
    </xf>
    <xf numFmtId="49" fontId="12" fillId="0" borderId="0" xfId="0" applyNumberFormat="1" applyFont="1" applyAlignment="1">
      <alignment horizontal="left" vertical="justify" wrapText="1"/>
    </xf>
    <xf numFmtId="0" fontId="1" fillId="8" borderId="0" xfId="0" applyFont="1" applyFill="1" applyAlignment="1">
      <alignment horizontal="center"/>
    </xf>
    <xf numFmtId="0" fontId="9" fillId="0" borderId="10" xfId="0" applyFont="1" applyBorder="1" applyAlignment="1">
      <alignment horizontal="left" wrapText="1"/>
    </xf>
    <xf numFmtId="0" fontId="9" fillId="0" borderId="9" xfId="0" applyFont="1" applyBorder="1" applyAlignment="1">
      <alignment horizontal="left" wrapText="1"/>
    </xf>
    <xf numFmtId="0" fontId="9" fillId="0" borderId="8" xfId="0" applyFont="1" applyBorder="1" applyAlignment="1">
      <alignment horizontal="left" wrapText="1"/>
    </xf>
    <xf numFmtId="0" fontId="9" fillId="0" borderId="11" xfId="0" applyFont="1" applyBorder="1" applyAlignment="1">
      <alignment wrapText="1"/>
    </xf>
    <xf numFmtId="0" fontId="9" fillId="0" borderId="19" xfId="0" applyFont="1" applyBorder="1" applyAlignment="1">
      <alignment wrapText="1"/>
    </xf>
    <xf numFmtId="0" fontId="10" fillId="0" borderId="18" xfId="0" applyFont="1" applyBorder="1" applyAlignment="1">
      <alignment vertical="center" wrapText="1"/>
    </xf>
    <xf numFmtId="0" fontId="10" fillId="0" borderId="12" xfId="0" applyFont="1" applyBorder="1" applyAlignment="1">
      <alignment vertical="center" wrapText="1"/>
    </xf>
    <xf numFmtId="0" fontId="9" fillId="0" borderId="11" xfId="0" applyFont="1" applyBorder="1" applyAlignment="1">
      <alignment horizontal="center" wrapText="1"/>
    </xf>
    <xf numFmtId="0" fontId="9" fillId="0" borderId="16" xfId="0" applyFont="1" applyBorder="1" applyAlignment="1">
      <alignment horizontal="center" wrapText="1"/>
    </xf>
    <xf numFmtId="164" fontId="19" fillId="5" borderId="14" xfId="0" applyNumberFormat="1" applyFont="1" applyFill="1" applyBorder="1" applyAlignment="1">
      <alignment horizontal="center"/>
    </xf>
    <xf numFmtId="4" fontId="20" fillId="0" borderId="14" xfId="0" applyNumberFormat="1" applyFont="1" applyBorder="1" applyAlignment="1">
      <alignment horizontal="center"/>
    </xf>
    <xf numFmtId="4" fontId="7" fillId="2" borderId="14" xfId="0" applyNumberFormat="1" applyFont="1" applyFill="1" applyBorder="1" applyAlignment="1" applyProtection="1">
      <alignment horizontal="center"/>
      <protection locked="0"/>
    </xf>
    <xf numFmtId="4" fontId="22" fillId="10" borderId="22" xfId="0" applyNumberFormat="1" applyFont="1" applyFill="1" applyBorder="1" applyAlignment="1">
      <alignment horizontal="center"/>
    </xf>
    <xf numFmtId="4" fontId="22" fillId="6" borderId="22" xfId="0" applyNumberFormat="1" applyFont="1" applyFill="1" applyBorder="1" applyAlignment="1">
      <alignment horizontal="center"/>
    </xf>
    <xf numFmtId="4" fontId="23" fillId="0" borderId="14" xfId="0" applyNumberFormat="1" applyFont="1" applyFill="1" applyBorder="1" applyAlignment="1">
      <alignment horizontal="center"/>
    </xf>
    <xf numFmtId="4" fontId="19" fillId="5" borderId="27" xfId="0" applyNumberFormat="1" applyFont="1" applyFill="1" applyBorder="1" applyAlignment="1">
      <alignment horizontal="center" vertical="center"/>
    </xf>
    <xf numFmtId="4" fontId="19" fillId="5" borderId="28" xfId="0" applyNumberFormat="1" applyFont="1" applyFill="1" applyBorder="1" applyAlignment="1">
      <alignment horizontal="center" vertical="center"/>
    </xf>
    <xf numFmtId="4" fontId="21" fillId="7" borderId="33" xfId="0" applyNumberFormat="1" applyFont="1" applyFill="1" applyBorder="1" applyAlignment="1">
      <alignment horizontal="center"/>
    </xf>
    <xf numFmtId="4" fontId="7" fillId="2" borderId="28" xfId="0" applyNumberFormat="1" applyFont="1" applyFill="1" applyBorder="1" applyAlignment="1" applyProtection="1">
      <alignment horizontal="center"/>
      <protection locked="0"/>
    </xf>
    <xf numFmtId="4" fontId="7" fillId="2" borderId="25" xfId="0" applyNumberFormat="1" applyFont="1" applyFill="1" applyBorder="1" applyAlignment="1" applyProtection="1">
      <alignment horizontal="center"/>
      <protection locked="0"/>
    </xf>
    <xf numFmtId="4" fontId="7" fillId="2" borderId="22" xfId="0" applyNumberFormat="1" applyFont="1" applyFill="1" applyBorder="1" applyAlignment="1" applyProtection="1">
      <alignment horizontal="center"/>
      <protection locked="0"/>
    </xf>
    <xf numFmtId="0" fontId="23" fillId="7" borderId="21" xfId="0" applyFont="1" applyFill="1" applyBorder="1" applyAlignment="1">
      <alignment horizontal="center" vertical="center" textRotation="90" wrapText="1"/>
    </xf>
    <xf numFmtId="0" fontId="23" fillId="7" borderId="18" xfId="0" applyFont="1" applyFill="1" applyBorder="1" applyAlignment="1">
      <alignment horizontal="center" vertical="center" textRotation="90" wrapText="1"/>
    </xf>
    <xf numFmtId="0" fontId="23" fillId="7" borderId="11" xfId="0" applyFont="1" applyFill="1" applyBorder="1" applyAlignment="1">
      <alignment horizontal="center" vertical="center" textRotation="90" wrapText="1"/>
    </xf>
    <xf numFmtId="0" fontId="23" fillId="7" borderId="15" xfId="0" applyFont="1" applyFill="1" applyBorder="1" applyAlignment="1">
      <alignment horizontal="center" vertical="center" textRotation="90" wrapText="1"/>
    </xf>
    <xf numFmtId="0" fontId="21" fillId="7" borderId="30" xfId="0" applyFont="1" applyFill="1" applyBorder="1" applyAlignment="1">
      <alignment horizontal="center"/>
    </xf>
    <xf numFmtId="0" fontId="21" fillId="7" borderId="31" xfId="0" applyFont="1" applyFill="1" applyBorder="1" applyAlignment="1">
      <alignment horizontal="center"/>
    </xf>
    <xf numFmtId="4" fontId="23" fillId="7" borderId="33" xfId="0" applyNumberFormat="1" applyFont="1" applyFill="1" applyBorder="1" applyAlignment="1">
      <alignment horizontal="center" vertical="center" wrapText="1"/>
    </xf>
    <xf numFmtId="0" fontId="6" fillId="7" borderId="10" xfId="0" applyFont="1" applyFill="1" applyBorder="1" applyAlignment="1">
      <alignment horizontal="left" vertical="top" wrapText="1"/>
    </xf>
    <xf numFmtId="0" fontId="6" fillId="7" borderId="9" xfId="0" applyFont="1" applyFill="1" applyBorder="1" applyAlignment="1">
      <alignment horizontal="left" vertical="top" wrapText="1"/>
    </xf>
    <xf numFmtId="4" fontId="7" fillId="2" borderId="37" xfId="0" applyNumberFormat="1" applyFont="1" applyFill="1" applyBorder="1" applyAlignment="1" applyProtection="1">
      <alignment horizontal="center"/>
      <protection locked="0"/>
    </xf>
    <xf numFmtId="4" fontId="7" fillId="2" borderId="13" xfId="0" applyNumberFormat="1" applyFont="1" applyFill="1" applyBorder="1" applyAlignment="1" applyProtection="1">
      <alignment horizontal="center"/>
      <protection locked="0"/>
    </xf>
    <xf numFmtId="0" fontId="6" fillId="0" borderId="0" xfId="2" applyFont="1" applyAlignment="1">
      <alignment horizontal="left" wrapText="1"/>
    </xf>
    <xf numFmtId="0" fontId="19" fillId="0" borderId="0" xfId="0" applyFont="1" applyAlignment="1">
      <alignment horizontal="center" vertical="center" wrapText="1"/>
    </xf>
    <xf numFmtId="0" fontId="20" fillId="0" borderId="0" xfId="0" applyFont="1" applyBorder="1" applyAlignment="1" applyProtection="1">
      <alignment horizontal="center"/>
      <protection locked="0"/>
    </xf>
    <xf numFmtId="0" fontId="20" fillId="0" borderId="0" xfId="2" applyFont="1" applyBorder="1" applyAlignment="1" applyProtection="1">
      <alignment horizontal="center"/>
      <protection locked="0"/>
    </xf>
    <xf numFmtId="0" fontId="21" fillId="0" borderId="14" xfId="0" applyFont="1" applyBorder="1" applyAlignment="1">
      <alignment horizontal="center" wrapText="1"/>
    </xf>
  </cellXfs>
  <cellStyles count="3">
    <cellStyle name="Procent" xfId="1" builtinId="5"/>
    <cellStyle name="Standaard" xfId="0" builtinId="0"/>
    <cellStyle name="Standaard_vbfinanciele tabelSEP2008" xfId="2"/>
  </cellStyles>
  <dxfs count="1">
    <dxf>
      <fill>
        <patternFill>
          <bgColor rgb="FFFF0000"/>
        </patternFill>
      </fill>
    </dxf>
  </dxfs>
  <tableStyles count="0" defaultTableStyle="TableStyleMedium2" defaultPivotStyle="PivotStyleLight16"/>
  <colors>
    <mruColors>
      <color rgb="FFFFFF99"/>
      <color rgb="FFFFFF66"/>
      <color rgb="FFFF33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pdpo.vlm.be/Platteland/PDPO%20III%20uitvoering/vademecum/voorbereidende%20doc%20andere%20programma/bijlage%20projectfiche%20M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projectplanning&amp;-organisatie"/>
      <sheetName val="17. copromotoren"/>
      <sheetName val="23. detail kostenopgave"/>
      <sheetName val="24. financiële tabel"/>
      <sheetName val="24. extra financiële tabel"/>
      <sheetName val="Opmerkingen"/>
    </sheetNames>
    <sheetDataSet>
      <sheetData sheetId="0"/>
      <sheetData sheetId="1"/>
      <sheetData sheetId="2">
        <row r="64">
          <cell r="B64">
            <v>0</v>
          </cell>
        </row>
      </sheetData>
      <sheetData sheetId="3"/>
      <sheetData sheetId="4"/>
      <sheetData sheetId="5"/>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view="pageBreakPreview" zoomScaleNormal="100" workbookViewId="0"/>
  </sheetViews>
  <sheetFormatPr defaultRowHeight="15" x14ac:dyDescent="0.25"/>
  <cols>
    <col min="1" max="1" width="38.140625" style="2" customWidth="1"/>
    <col min="2" max="2" width="59.85546875" customWidth="1"/>
  </cols>
  <sheetData>
    <row r="1" spans="1:2" x14ac:dyDescent="0.25">
      <c r="A1" s="179" t="s">
        <v>92</v>
      </c>
      <c r="B1" s="2"/>
    </row>
    <row r="2" spans="1:2" ht="6" customHeight="1" x14ac:dyDescent="0.25">
      <c r="A2" s="3"/>
      <c r="B2" s="2"/>
    </row>
    <row r="3" spans="1:2" x14ac:dyDescent="0.25">
      <c r="A3" s="3" t="s">
        <v>0</v>
      </c>
      <c r="B3" s="38"/>
    </row>
    <row r="4" spans="1:2" ht="8.4499999999999993" customHeight="1" thickBot="1" x14ac:dyDescent="0.3">
      <c r="A4" s="4"/>
      <c r="B4" s="2"/>
    </row>
    <row r="5" spans="1:2" ht="15.75" thickBot="1" x14ac:dyDescent="0.3">
      <c r="A5" s="5" t="s">
        <v>1</v>
      </c>
      <c r="B5" s="6"/>
    </row>
    <row r="6" spans="1:2" ht="15.75" thickBot="1" x14ac:dyDescent="0.3">
      <c r="A6" s="7" t="s">
        <v>3</v>
      </c>
      <c r="B6" s="8"/>
    </row>
    <row r="7" spans="1:2" ht="15.75" thickBot="1" x14ac:dyDescent="0.3">
      <c r="A7" s="7" t="s">
        <v>12</v>
      </c>
      <c r="B7" s="37"/>
    </row>
    <row r="8" spans="1:2" ht="15.75" thickBot="1" x14ac:dyDescent="0.3">
      <c r="A8" s="7" t="s">
        <v>4</v>
      </c>
      <c r="B8" s="8"/>
    </row>
    <row r="9" spans="1:2" ht="15.75" thickBot="1" x14ac:dyDescent="0.3">
      <c r="A9" s="7" t="s">
        <v>5</v>
      </c>
      <c r="B9" s="8"/>
    </row>
    <row r="10" spans="1:2" ht="15.75" thickBot="1" x14ac:dyDescent="0.3">
      <c r="A10" s="7" t="s">
        <v>6</v>
      </c>
      <c r="B10" s="8"/>
    </row>
    <row r="11" spans="1:2" ht="15.75" thickBot="1" x14ac:dyDescent="0.3">
      <c r="A11" s="7" t="s">
        <v>11</v>
      </c>
      <c r="B11" s="8"/>
    </row>
    <row r="12" spans="1:2" ht="15.75" thickBot="1" x14ac:dyDescent="0.3">
      <c r="A12" s="7" t="s">
        <v>7</v>
      </c>
      <c r="B12" s="9"/>
    </row>
    <row r="13" spans="1:2" ht="15.75" thickBot="1" x14ac:dyDescent="0.3">
      <c r="A13" s="7" t="s">
        <v>8</v>
      </c>
      <c r="B13" s="9"/>
    </row>
    <row r="14" spans="1:2" ht="15.75" thickBot="1" x14ac:dyDescent="0.3">
      <c r="A14" s="7" t="s">
        <v>2</v>
      </c>
      <c r="B14" s="9"/>
    </row>
    <row r="15" spans="1:2" ht="26.25" thickBot="1" x14ac:dyDescent="0.3">
      <c r="A15" s="7" t="s">
        <v>13</v>
      </c>
      <c r="B15" s="9"/>
    </row>
    <row r="16" spans="1:2" ht="24.75" thickBot="1" x14ac:dyDescent="0.3">
      <c r="A16" s="7" t="s">
        <v>16</v>
      </c>
      <c r="B16" s="9" t="s">
        <v>15</v>
      </c>
    </row>
    <row r="17" spans="1:2" ht="26.25" thickBot="1" x14ac:dyDescent="0.3">
      <c r="A17" s="7" t="s">
        <v>14</v>
      </c>
      <c r="B17" s="10" t="s">
        <v>15</v>
      </c>
    </row>
    <row r="18" spans="1:2" ht="12.75" customHeight="1" thickBot="1" x14ac:dyDescent="0.3">
      <c r="A18" s="11"/>
      <c r="B18" s="12"/>
    </row>
    <row r="19" spans="1:2" ht="15.75" thickBot="1" x14ac:dyDescent="0.3">
      <c r="A19" s="5" t="s">
        <v>9</v>
      </c>
      <c r="B19" s="6"/>
    </row>
    <row r="20" spans="1:2" ht="15.75" thickBot="1" x14ac:dyDescent="0.3">
      <c r="A20" s="7" t="s">
        <v>3</v>
      </c>
      <c r="B20" s="8"/>
    </row>
    <row r="21" spans="1:2" ht="15.75" thickBot="1" x14ac:dyDescent="0.3">
      <c r="A21" s="7" t="s">
        <v>12</v>
      </c>
      <c r="B21" s="8"/>
    </row>
    <row r="22" spans="1:2" ht="15.75" thickBot="1" x14ac:dyDescent="0.3">
      <c r="A22" s="7" t="s">
        <v>4</v>
      </c>
      <c r="B22" s="8"/>
    </row>
    <row r="23" spans="1:2" ht="15.75" thickBot="1" x14ac:dyDescent="0.3">
      <c r="A23" s="7" t="s">
        <v>5</v>
      </c>
      <c r="B23" s="8"/>
    </row>
    <row r="24" spans="1:2" ht="15.75" thickBot="1" x14ac:dyDescent="0.3">
      <c r="A24" s="7" t="s">
        <v>6</v>
      </c>
      <c r="B24" s="8"/>
    </row>
    <row r="25" spans="1:2" ht="15.75" thickBot="1" x14ac:dyDescent="0.3">
      <c r="A25" s="7" t="s">
        <v>11</v>
      </c>
      <c r="B25" s="8"/>
    </row>
    <row r="26" spans="1:2" ht="15.75" thickBot="1" x14ac:dyDescent="0.3">
      <c r="A26" s="7" t="s">
        <v>7</v>
      </c>
      <c r="B26" s="9"/>
    </row>
    <row r="27" spans="1:2" ht="15.75" thickBot="1" x14ac:dyDescent="0.3">
      <c r="A27" s="7" t="s">
        <v>8</v>
      </c>
      <c r="B27" s="9"/>
    </row>
    <row r="28" spans="1:2" ht="15.75" thickBot="1" x14ac:dyDescent="0.3">
      <c r="A28" s="7" t="s">
        <v>2</v>
      </c>
      <c r="B28" s="9"/>
    </row>
    <row r="29" spans="1:2" ht="26.25" thickBot="1" x14ac:dyDescent="0.3">
      <c r="A29" s="7" t="s">
        <v>13</v>
      </c>
      <c r="B29" s="9"/>
    </row>
    <row r="30" spans="1:2" ht="24.75" thickBot="1" x14ac:dyDescent="0.3">
      <c r="A30" s="7" t="s">
        <v>16</v>
      </c>
      <c r="B30" s="9" t="s">
        <v>15</v>
      </c>
    </row>
    <row r="31" spans="1:2" ht="26.25" thickBot="1" x14ac:dyDescent="0.3">
      <c r="A31" s="7" t="s">
        <v>14</v>
      </c>
      <c r="B31" s="10" t="s">
        <v>15</v>
      </c>
    </row>
    <row r="32" spans="1:2" s="15" customFormat="1" ht="14.25" customHeight="1" thickBot="1" x14ac:dyDescent="0.3">
      <c r="A32" s="13"/>
      <c r="B32" s="14"/>
    </row>
    <row r="33" spans="1:2" ht="15.75" thickBot="1" x14ac:dyDescent="0.3">
      <c r="A33" s="5" t="s">
        <v>10</v>
      </c>
      <c r="B33" s="6"/>
    </row>
    <row r="34" spans="1:2" ht="15.75" thickBot="1" x14ac:dyDescent="0.3">
      <c r="A34" s="7" t="s">
        <v>3</v>
      </c>
      <c r="B34" s="8"/>
    </row>
    <row r="35" spans="1:2" ht="15.75" thickBot="1" x14ac:dyDescent="0.3">
      <c r="A35" s="7" t="s">
        <v>12</v>
      </c>
      <c r="B35" s="8"/>
    </row>
    <row r="36" spans="1:2" ht="15.75" thickBot="1" x14ac:dyDescent="0.3">
      <c r="A36" s="7" t="s">
        <v>4</v>
      </c>
      <c r="B36" s="8"/>
    </row>
    <row r="37" spans="1:2" ht="15.75" thickBot="1" x14ac:dyDescent="0.3">
      <c r="A37" s="7" t="s">
        <v>5</v>
      </c>
      <c r="B37" s="8"/>
    </row>
    <row r="38" spans="1:2" ht="15.75" thickBot="1" x14ac:dyDescent="0.3">
      <c r="A38" s="7" t="s">
        <v>6</v>
      </c>
      <c r="B38" s="8"/>
    </row>
    <row r="39" spans="1:2" ht="15.75" thickBot="1" x14ac:dyDescent="0.3">
      <c r="A39" s="7" t="s">
        <v>11</v>
      </c>
      <c r="B39" s="8"/>
    </row>
    <row r="40" spans="1:2" ht="15.75" thickBot="1" x14ac:dyDescent="0.3">
      <c r="A40" s="7" t="s">
        <v>7</v>
      </c>
      <c r="B40" s="9"/>
    </row>
    <row r="41" spans="1:2" ht="15.75" thickBot="1" x14ac:dyDescent="0.3">
      <c r="A41" s="7" t="s">
        <v>8</v>
      </c>
      <c r="B41" s="9"/>
    </row>
    <row r="42" spans="1:2" ht="15.75" thickBot="1" x14ac:dyDescent="0.3">
      <c r="A42" s="7" t="s">
        <v>2</v>
      </c>
      <c r="B42" s="9"/>
    </row>
    <row r="43" spans="1:2" ht="26.25" thickBot="1" x14ac:dyDescent="0.3">
      <c r="A43" s="7" t="s">
        <v>13</v>
      </c>
      <c r="B43" s="9"/>
    </row>
    <row r="44" spans="1:2" ht="24.75" thickBot="1" x14ac:dyDescent="0.3">
      <c r="A44" s="7" t="s">
        <v>16</v>
      </c>
      <c r="B44" s="9" t="s">
        <v>15</v>
      </c>
    </row>
    <row r="45" spans="1:2" ht="26.25" thickBot="1" x14ac:dyDescent="0.3">
      <c r="A45" s="7" t="s">
        <v>14</v>
      </c>
      <c r="B45" s="10" t="s">
        <v>15</v>
      </c>
    </row>
    <row r="46" spans="1:2" x14ac:dyDescent="0.25">
      <c r="A46"/>
    </row>
    <row r="47" spans="1:2" x14ac:dyDescent="0.25">
      <c r="A47"/>
    </row>
    <row r="48" spans="1:2" x14ac:dyDescent="0.25">
      <c r="A48"/>
    </row>
    <row r="49" spans="1:1" x14ac:dyDescent="0.25">
      <c r="A49"/>
    </row>
    <row r="50" spans="1:1" x14ac:dyDescent="0.25">
      <c r="A50"/>
    </row>
  </sheetData>
  <sheetProtection selectLockedCells="1"/>
  <pageMargins left="0.23622047244094491" right="0.23622047244094491" top="0.35433070866141736" bottom="0.15748031496062992" header="0.31496062992125984" footer="0.118110236220472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8"/>
  <sheetViews>
    <sheetView view="pageBreakPreview" topLeftCell="A13" zoomScaleNormal="90" zoomScaleSheetLayoutView="100" workbookViewId="0">
      <selection activeCell="B6" sqref="B6"/>
    </sheetView>
  </sheetViews>
  <sheetFormatPr defaultRowHeight="15" x14ac:dyDescent="0.25"/>
  <cols>
    <col min="1" max="1" width="5.42578125" style="2" bestFit="1" customWidth="1"/>
    <col min="2" max="2" width="55.5703125" style="2" customWidth="1"/>
    <col min="3" max="3" width="15" style="2" customWidth="1"/>
    <col min="4" max="4" width="6.85546875" style="2" bestFit="1" customWidth="1"/>
    <col min="5" max="8" width="7.140625" style="2" bestFit="1" customWidth="1"/>
    <col min="9" max="9" width="6.85546875" style="2" bestFit="1" customWidth="1"/>
    <col min="10" max="10" width="6.42578125" bestFit="1" customWidth="1"/>
    <col min="11" max="12" width="7.42578125" bestFit="1" customWidth="1"/>
    <col min="13" max="13" width="7.140625" bestFit="1" customWidth="1"/>
    <col min="14" max="15" width="7.42578125" bestFit="1" customWidth="1"/>
    <col min="16" max="16" width="7" bestFit="1" customWidth="1"/>
    <col min="17" max="20" width="7.42578125" bestFit="1" customWidth="1"/>
    <col min="21" max="21" width="7" bestFit="1" customWidth="1"/>
    <col min="22" max="22" width="6.5703125" bestFit="1" customWidth="1"/>
    <col min="23" max="23" width="7.5703125" bestFit="1" customWidth="1"/>
    <col min="24" max="24" width="6" bestFit="1" customWidth="1"/>
    <col min="25" max="25" width="5.7109375" bestFit="1" customWidth="1"/>
    <col min="26" max="26" width="6.140625" bestFit="1" customWidth="1"/>
    <col min="27" max="27" width="7.140625" customWidth="1"/>
    <col min="28" max="28" width="5.42578125" bestFit="1" customWidth="1"/>
    <col min="29" max="29" width="5.7109375" bestFit="1" customWidth="1"/>
    <col min="30" max="30" width="6" bestFit="1" customWidth="1"/>
    <col min="31" max="31" width="5.7109375" bestFit="1" customWidth="1"/>
    <col min="32" max="32" width="6.140625" bestFit="1" customWidth="1"/>
    <col min="33" max="33" width="5.5703125" bestFit="1" customWidth="1"/>
    <col min="203" max="203" width="5.28515625" bestFit="1" customWidth="1"/>
    <col min="204" max="204" width="55.5703125" customWidth="1"/>
    <col min="205" max="205" width="15" customWidth="1"/>
    <col min="206" max="206" width="5" bestFit="1" customWidth="1"/>
    <col min="207" max="207" width="6" bestFit="1" customWidth="1"/>
    <col min="208" max="208" width="6.140625" bestFit="1" customWidth="1"/>
    <col min="209" max="209" width="5.7109375" bestFit="1" customWidth="1"/>
    <col min="210" max="211" width="6" bestFit="1" customWidth="1"/>
    <col min="212" max="212" width="5.42578125" bestFit="1" customWidth="1"/>
    <col min="213" max="213" width="5.7109375" bestFit="1" customWidth="1"/>
    <col min="214" max="214" width="6" bestFit="1" customWidth="1"/>
    <col min="215" max="215" width="5.7109375" bestFit="1" customWidth="1"/>
    <col min="216" max="216" width="6.140625" bestFit="1" customWidth="1"/>
    <col min="217" max="217" width="5.5703125" bestFit="1" customWidth="1"/>
    <col min="218" max="218" width="5" bestFit="1" customWidth="1"/>
    <col min="219" max="219" width="6" bestFit="1" customWidth="1"/>
    <col min="220" max="220" width="6.140625" bestFit="1" customWidth="1"/>
    <col min="221" max="221" width="5.7109375" bestFit="1" customWidth="1"/>
    <col min="222" max="223" width="6" bestFit="1" customWidth="1"/>
    <col min="224" max="224" width="5.42578125" bestFit="1" customWidth="1"/>
    <col min="225" max="225" width="5.7109375" bestFit="1" customWidth="1"/>
    <col min="226" max="226" width="6" bestFit="1" customWidth="1"/>
    <col min="227" max="227" width="5.7109375" bestFit="1" customWidth="1"/>
    <col min="228" max="228" width="6.140625" bestFit="1" customWidth="1"/>
    <col min="229" max="229" width="5.5703125" bestFit="1" customWidth="1"/>
    <col min="459" max="459" width="5.28515625" bestFit="1" customWidth="1"/>
    <col min="460" max="460" width="55.5703125" customWidth="1"/>
    <col min="461" max="461" width="15" customWidth="1"/>
    <col min="462" max="462" width="5" bestFit="1" customWidth="1"/>
    <col min="463" max="463" width="6" bestFit="1" customWidth="1"/>
    <col min="464" max="464" width="6.140625" bestFit="1" customWidth="1"/>
    <col min="465" max="465" width="5.7109375" bestFit="1" customWidth="1"/>
    <col min="466" max="467" width="6" bestFit="1" customWidth="1"/>
    <col min="468" max="468" width="5.42578125" bestFit="1" customWidth="1"/>
    <col min="469" max="469" width="5.7109375" bestFit="1" customWidth="1"/>
    <col min="470" max="470" width="6" bestFit="1" customWidth="1"/>
    <col min="471" max="471" width="5.7109375" bestFit="1" customWidth="1"/>
    <col min="472" max="472" width="6.140625" bestFit="1" customWidth="1"/>
    <col min="473" max="473" width="5.5703125" bestFit="1" customWidth="1"/>
    <col min="474" max="474" width="5" bestFit="1" customWidth="1"/>
    <col min="475" max="475" width="6" bestFit="1" customWidth="1"/>
    <col min="476" max="476" width="6.140625" bestFit="1" customWidth="1"/>
    <col min="477" max="477" width="5.7109375" bestFit="1" customWidth="1"/>
    <col min="478" max="479" width="6" bestFit="1" customWidth="1"/>
    <col min="480" max="480" width="5.42578125" bestFit="1" customWidth="1"/>
    <col min="481" max="481" width="5.7109375" bestFit="1" customWidth="1"/>
    <col min="482" max="482" width="6" bestFit="1" customWidth="1"/>
    <col min="483" max="483" width="5.7109375" bestFit="1" customWidth="1"/>
    <col min="484" max="484" width="6.140625" bestFit="1" customWidth="1"/>
    <col min="485" max="485" width="5.5703125" bestFit="1" customWidth="1"/>
    <col min="715" max="715" width="5.28515625" bestFit="1" customWidth="1"/>
    <col min="716" max="716" width="55.5703125" customWidth="1"/>
    <col min="717" max="717" width="15" customWidth="1"/>
    <col min="718" max="718" width="5" bestFit="1" customWidth="1"/>
    <col min="719" max="719" width="6" bestFit="1" customWidth="1"/>
    <col min="720" max="720" width="6.140625" bestFit="1" customWidth="1"/>
    <col min="721" max="721" width="5.7109375" bestFit="1" customWidth="1"/>
    <col min="722" max="723" width="6" bestFit="1" customWidth="1"/>
    <col min="724" max="724" width="5.42578125" bestFit="1" customWidth="1"/>
    <col min="725" max="725" width="5.7109375" bestFit="1" customWidth="1"/>
    <col min="726" max="726" width="6" bestFit="1" customWidth="1"/>
    <col min="727" max="727" width="5.7109375" bestFit="1" customWidth="1"/>
    <col min="728" max="728" width="6.140625" bestFit="1" customWidth="1"/>
    <col min="729" max="729" width="5.5703125" bestFit="1" customWidth="1"/>
    <col min="730" max="730" width="5" bestFit="1" customWidth="1"/>
    <col min="731" max="731" width="6" bestFit="1" customWidth="1"/>
    <col min="732" max="732" width="6.140625" bestFit="1" customWidth="1"/>
    <col min="733" max="733" width="5.7109375" bestFit="1" customWidth="1"/>
    <col min="734" max="735" width="6" bestFit="1" customWidth="1"/>
    <col min="736" max="736" width="5.42578125" bestFit="1" customWidth="1"/>
    <col min="737" max="737" width="5.7109375" bestFit="1" customWidth="1"/>
    <col min="738" max="738" width="6" bestFit="1" customWidth="1"/>
    <col min="739" max="739" width="5.7109375" bestFit="1" customWidth="1"/>
    <col min="740" max="740" width="6.140625" bestFit="1" customWidth="1"/>
    <col min="741" max="741" width="5.5703125" bestFit="1" customWidth="1"/>
    <col min="971" max="971" width="5.28515625" bestFit="1" customWidth="1"/>
    <col min="972" max="972" width="55.5703125" customWidth="1"/>
    <col min="973" max="973" width="15" customWidth="1"/>
    <col min="974" max="974" width="5" bestFit="1" customWidth="1"/>
    <col min="975" max="975" width="6" bestFit="1" customWidth="1"/>
    <col min="976" max="976" width="6.140625" bestFit="1" customWidth="1"/>
    <col min="977" max="977" width="5.7109375" bestFit="1" customWidth="1"/>
    <col min="978" max="979" width="6" bestFit="1" customWidth="1"/>
    <col min="980" max="980" width="5.42578125" bestFit="1" customWidth="1"/>
    <col min="981" max="981" width="5.7109375" bestFit="1" customWidth="1"/>
    <col min="982" max="982" width="6" bestFit="1" customWidth="1"/>
    <col min="983" max="983" width="5.7109375" bestFit="1" customWidth="1"/>
    <col min="984" max="984" width="6.140625" bestFit="1" customWidth="1"/>
    <col min="985" max="985" width="5.5703125" bestFit="1" customWidth="1"/>
    <col min="986" max="986" width="5" bestFit="1" customWidth="1"/>
    <col min="987" max="987" width="6" bestFit="1" customWidth="1"/>
    <col min="988" max="988" width="6.140625" bestFit="1" customWidth="1"/>
    <col min="989" max="989" width="5.7109375" bestFit="1" customWidth="1"/>
    <col min="990" max="991" width="6" bestFit="1" customWidth="1"/>
    <col min="992" max="992" width="5.42578125" bestFit="1" customWidth="1"/>
    <col min="993" max="993" width="5.7109375" bestFit="1" customWidth="1"/>
    <col min="994" max="994" width="6" bestFit="1" customWidth="1"/>
    <col min="995" max="995" width="5.7109375" bestFit="1" customWidth="1"/>
    <col min="996" max="996" width="6.140625" bestFit="1" customWidth="1"/>
    <col min="997" max="997" width="5.5703125" bestFit="1" customWidth="1"/>
    <col min="1227" max="1227" width="5.28515625" bestFit="1" customWidth="1"/>
    <col min="1228" max="1228" width="55.5703125" customWidth="1"/>
    <col min="1229" max="1229" width="15" customWidth="1"/>
    <col min="1230" max="1230" width="5" bestFit="1" customWidth="1"/>
    <col min="1231" max="1231" width="6" bestFit="1" customWidth="1"/>
    <col min="1232" max="1232" width="6.140625" bestFit="1" customWidth="1"/>
    <col min="1233" max="1233" width="5.7109375" bestFit="1" customWidth="1"/>
    <col min="1234" max="1235" width="6" bestFit="1" customWidth="1"/>
    <col min="1236" max="1236" width="5.42578125" bestFit="1" customWidth="1"/>
    <col min="1237" max="1237" width="5.7109375" bestFit="1" customWidth="1"/>
    <col min="1238" max="1238" width="6" bestFit="1" customWidth="1"/>
    <col min="1239" max="1239" width="5.7109375" bestFit="1" customWidth="1"/>
    <col min="1240" max="1240" width="6.140625" bestFit="1" customWidth="1"/>
    <col min="1241" max="1241" width="5.5703125" bestFit="1" customWidth="1"/>
    <col min="1242" max="1242" width="5" bestFit="1" customWidth="1"/>
    <col min="1243" max="1243" width="6" bestFit="1" customWidth="1"/>
    <col min="1244" max="1244" width="6.140625" bestFit="1" customWidth="1"/>
    <col min="1245" max="1245" width="5.7109375" bestFit="1" customWidth="1"/>
    <col min="1246" max="1247" width="6" bestFit="1" customWidth="1"/>
    <col min="1248" max="1248" width="5.42578125" bestFit="1" customWidth="1"/>
    <col min="1249" max="1249" width="5.7109375" bestFit="1" customWidth="1"/>
    <col min="1250" max="1250" width="6" bestFit="1" customWidth="1"/>
    <col min="1251" max="1251" width="5.7109375" bestFit="1" customWidth="1"/>
    <col min="1252" max="1252" width="6.140625" bestFit="1" customWidth="1"/>
    <col min="1253" max="1253" width="5.5703125" bestFit="1" customWidth="1"/>
    <col min="1483" max="1483" width="5.28515625" bestFit="1" customWidth="1"/>
    <col min="1484" max="1484" width="55.5703125" customWidth="1"/>
    <col min="1485" max="1485" width="15" customWidth="1"/>
    <col min="1486" max="1486" width="5" bestFit="1" customWidth="1"/>
    <col min="1487" max="1487" width="6" bestFit="1" customWidth="1"/>
    <col min="1488" max="1488" width="6.140625" bestFit="1" customWidth="1"/>
    <col min="1489" max="1489" width="5.7109375" bestFit="1" customWidth="1"/>
    <col min="1490" max="1491" width="6" bestFit="1" customWidth="1"/>
    <col min="1492" max="1492" width="5.42578125" bestFit="1" customWidth="1"/>
    <col min="1493" max="1493" width="5.7109375" bestFit="1" customWidth="1"/>
    <col min="1494" max="1494" width="6" bestFit="1" customWidth="1"/>
    <col min="1495" max="1495" width="5.7109375" bestFit="1" customWidth="1"/>
    <col min="1496" max="1496" width="6.140625" bestFit="1" customWidth="1"/>
    <col min="1497" max="1497" width="5.5703125" bestFit="1" customWidth="1"/>
    <col min="1498" max="1498" width="5" bestFit="1" customWidth="1"/>
    <col min="1499" max="1499" width="6" bestFit="1" customWidth="1"/>
    <col min="1500" max="1500" width="6.140625" bestFit="1" customWidth="1"/>
    <col min="1501" max="1501" width="5.7109375" bestFit="1" customWidth="1"/>
    <col min="1502" max="1503" width="6" bestFit="1" customWidth="1"/>
    <col min="1504" max="1504" width="5.42578125" bestFit="1" customWidth="1"/>
    <col min="1505" max="1505" width="5.7109375" bestFit="1" customWidth="1"/>
    <col min="1506" max="1506" width="6" bestFit="1" customWidth="1"/>
    <col min="1507" max="1507" width="5.7109375" bestFit="1" customWidth="1"/>
    <col min="1508" max="1508" width="6.140625" bestFit="1" customWidth="1"/>
    <col min="1509" max="1509" width="5.5703125" bestFit="1" customWidth="1"/>
    <col min="1739" max="1739" width="5.28515625" bestFit="1" customWidth="1"/>
    <col min="1740" max="1740" width="55.5703125" customWidth="1"/>
    <col min="1741" max="1741" width="15" customWidth="1"/>
    <col min="1742" max="1742" width="5" bestFit="1" customWidth="1"/>
    <col min="1743" max="1743" width="6" bestFit="1" customWidth="1"/>
    <col min="1744" max="1744" width="6.140625" bestFit="1" customWidth="1"/>
    <col min="1745" max="1745" width="5.7109375" bestFit="1" customWidth="1"/>
    <col min="1746" max="1747" width="6" bestFit="1" customWidth="1"/>
    <col min="1748" max="1748" width="5.42578125" bestFit="1" customWidth="1"/>
    <col min="1749" max="1749" width="5.7109375" bestFit="1" customWidth="1"/>
    <col min="1750" max="1750" width="6" bestFit="1" customWidth="1"/>
    <col min="1751" max="1751" width="5.7109375" bestFit="1" customWidth="1"/>
    <col min="1752" max="1752" width="6.140625" bestFit="1" customWidth="1"/>
    <col min="1753" max="1753" width="5.5703125" bestFit="1" customWidth="1"/>
    <col min="1754" max="1754" width="5" bestFit="1" customWidth="1"/>
    <col min="1755" max="1755" width="6" bestFit="1" customWidth="1"/>
    <col min="1756" max="1756" width="6.140625" bestFit="1" customWidth="1"/>
    <col min="1757" max="1757" width="5.7109375" bestFit="1" customWidth="1"/>
    <col min="1758" max="1759" width="6" bestFit="1" customWidth="1"/>
    <col min="1760" max="1760" width="5.42578125" bestFit="1" customWidth="1"/>
    <col min="1761" max="1761" width="5.7109375" bestFit="1" customWidth="1"/>
    <col min="1762" max="1762" width="6" bestFit="1" customWidth="1"/>
    <col min="1763" max="1763" width="5.7109375" bestFit="1" customWidth="1"/>
    <col min="1764" max="1764" width="6.140625" bestFit="1" customWidth="1"/>
    <col min="1765" max="1765" width="5.5703125" bestFit="1" customWidth="1"/>
    <col min="1995" max="1995" width="5.28515625" bestFit="1" customWidth="1"/>
    <col min="1996" max="1996" width="55.5703125" customWidth="1"/>
    <col min="1997" max="1997" width="15" customWidth="1"/>
    <col min="1998" max="1998" width="5" bestFit="1" customWidth="1"/>
    <col min="1999" max="1999" width="6" bestFit="1" customWidth="1"/>
    <col min="2000" max="2000" width="6.140625" bestFit="1" customWidth="1"/>
    <col min="2001" max="2001" width="5.7109375" bestFit="1" customWidth="1"/>
    <col min="2002" max="2003" width="6" bestFit="1" customWidth="1"/>
    <col min="2004" max="2004" width="5.42578125" bestFit="1" customWidth="1"/>
    <col min="2005" max="2005" width="5.7109375" bestFit="1" customWidth="1"/>
    <col min="2006" max="2006" width="6" bestFit="1" customWidth="1"/>
    <col min="2007" max="2007" width="5.7109375" bestFit="1" customWidth="1"/>
    <col min="2008" max="2008" width="6.140625" bestFit="1" customWidth="1"/>
    <col min="2009" max="2009" width="5.5703125" bestFit="1" customWidth="1"/>
    <col min="2010" max="2010" width="5" bestFit="1" customWidth="1"/>
    <col min="2011" max="2011" width="6" bestFit="1" customWidth="1"/>
    <col min="2012" max="2012" width="6.140625" bestFit="1" customWidth="1"/>
    <col min="2013" max="2013" width="5.7109375" bestFit="1" customWidth="1"/>
    <col min="2014" max="2015" width="6" bestFit="1" customWidth="1"/>
    <col min="2016" max="2016" width="5.42578125" bestFit="1" customWidth="1"/>
    <col min="2017" max="2017" width="5.7109375" bestFit="1" customWidth="1"/>
    <col min="2018" max="2018" width="6" bestFit="1" customWidth="1"/>
    <col min="2019" max="2019" width="5.7109375" bestFit="1" customWidth="1"/>
    <col min="2020" max="2020" width="6.140625" bestFit="1" customWidth="1"/>
    <col min="2021" max="2021" width="5.5703125" bestFit="1" customWidth="1"/>
    <col min="2251" max="2251" width="5.28515625" bestFit="1" customWidth="1"/>
    <col min="2252" max="2252" width="55.5703125" customWidth="1"/>
    <col min="2253" max="2253" width="15" customWidth="1"/>
    <col min="2254" max="2254" width="5" bestFit="1" customWidth="1"/>
    <col min="2255" max="2255" width="6" bestFit="1" customWidth="1"/>
    <col min="2256" max="2256" width="6.140625" bestFit="1" customWidth="1"/>
    <col min="2257" max="2257" width="5.7109375" bestFit="1" customWidth="1"/>
    <col min="2258" max="2259" width="6" bestFit="1" customWidth="1"/>
    <col min="2260" max="2260" width="5.42578125" bestFit="1" customWidth="1"/>
    <col min="2261" max="2261" width="5.7109375" bestFit="1" customWidth="1"/>
    <col min="2262" max="2262" width="6" bestFit="1" customWidth="1"/>
    <col min="2263" max="2263" width="5.7109375" bestFit="1" customWidth="1"/>
    <col min="2264" max="2264" width="6.140625" bestFit="1" customWidth="1"/>
    <col min="2265" max="2265" width="5.5703125" bestFit="1" customWidth="1"/>
    <col min="2266" max="2266" width="5" bestFit="1" customWidth="1"/>
    <col min="2267" max="2267" width="6" bestFit="1" customWidth="1"/>
    <col min="2268" max="2268" width="6.140625" bestFit="1" customWidth="1"/>
    <col min="2269" max="2269" width="5.7109375" bestFit="1" customWidth="1"/>
    <col min="2270" max="2271" width="6" bestFit="1" customWidth="1"/>
    <col min="2272" max="2272" width="5.42578125" bestFit="1" customWidth="1"/>
    <col min="2273" max="2273" width="5.7109375" bestFit="1" customWidth="1"/>
    <col min="2274" max="2274" width="6" bestFit="1" customWidth="1"/>
    <col min="2275" max="2275" width="5.7109375" bestFit="1" customWidth="1"/>
    <col min="2276" max="2276" width="6.140625" bestFit="1" customWidth="1"/>
    <col min="2277" max="2277" width="5.5703125" bestFit="1" customWidth="1"/>
    <col min="2507" max="2507" width="5.28515625" bestFit="1" customWidth="1"/>
    <col min="2508" max="2508" width="55.5703125" customWidth="1"/>
    <col min="2509" max="2509" width="15" customWidth="1"/>
    <col min="2510" max="2510" width="5" bestFit="1" customWidth="1"/>
    <col min="2511" max="2511" width="6" bestFit="1" customWidth="1"/>
    <col min="2512" max="2512" width="6.140625" bestFit="1" customWidth="1"/>
    <col min="2513" max="2513" width="5.7109375" bestFit="1" customWidth="1"/>
    <col min="2514" max="2515" width="6" bestFit="1" customWidth="1"/>
    <col min="2516" max="2516" width="5.42578125" bestFit="1" customWidth="1"/>
    <col min="2517" max="2517" width="5.7109375" bestFit="1" customWidth="1"/>
    <col min="2518" max="2518" width="6" bestFit="1" customWidth="1"/>
    <col min="2519" max="2519" width="5.7109375" bestFit="1" customWidth="1"/>
    <col min="2520" max="2520" width="6.140625" bestFit="1" customWidth="1"/>
    <col min="2521" max="2521" width="5.5703125" bestFit="1" customWidth="1"/>
    <col min="2522" max="2522" width="5" bestFit="1" customWidth="1"/>
    <col min="2523" max="2523" width="6" bestFit="1" customWidth="1"/>
    <col min="2524" max="2524" width="6.140625" bestFit="1" customWidth="1"/>
    <col min="2525" max="2525" width="5.7109375" bestFit="1" customWidth="1"/>
    <col min="2526" max="2527" width="6" bestFit="1" customWidth="1"/>
    <col min="2528" max="2528" width="5.42578125" bestFit="1" customWidth="1"/>
    <col min="2529" max="2529" width="5.7109375" bestFit="1" customWidth="1"/>
    <col min="2530" max="2530" width="6" bestFit="1" customWidth="1"/>
    <col min="2531" max="2531" width="5.7109375" bestFit="1" customWidth="1"/>
    <col min="2532" max="2532" width="6.140625" bestFit="1" customWidth="1"/>
    <col min="2533" max="2533" width="5.5703125" bestFit="1" customWidth="1"/>
    <col min="2763" max="2763" width="5.28515625" bestFit="1" customWidth="1"/>
    <col min="2764" max="2764" width="55.5703125" customWidth="1"/>
    <col min="2765" max="2765" width="15" customWidth="1"/>
    <col min="2766" max="2766" width="5" bestFit="1" customWidth="1"/>
    <col min="2767" max="2767" width="6" bestFit="1" customWidth="1"/>
    <col min="2768" max="2768" width="6.140625" bestFit="1" customWidth="1"/>
    <col min="2769" max="2769" width="5.7109375" bestFit="1" customWidth="1"/>
    <col min="2770" max="2771" width="6" bestFit="1" customWidth="1"/>
    <col min="2772" max="2772" width="5.42578125" bestFit="1" customWidth="1"/>
    <col min="2773" max="2773" width="5.7109375" bestFit="1" customWidth="1"/>
    <col min="2774" max="2774" width="6" bestFit="1" customWidth="1"/>
    <col min="2775" max="2775" width="5.7109375" bestFit="1" customWidth="1"/>
    <col min="2776" max="2776" width="6.140625" bestFit="1" customWidth="1"/>
    <col min="2777" max="2777" width="5.5703125" bestFit="1" customWidth="1"/>
    <col min="2778" max="2778" width="5" bestFit="1" customWidth="1"/>
    <col min="2779" max="2779" width="6" bestFit="1" customWidth="1"/>
    <col min="2780" max="2780" width="6.140625" bestFit="1" customWidth="1"/>
    <col min="2781" max="2781" width="5.7109375" bestFit="1" customWidth="1"/>
    <col min="2782" max="2783" width="6" bestFit="1" customWidth="1"/>
    <col min="2784" max="2784" width="5.42578125" bestFit="1" customWidth="1"/>
    <col min="2785" max="2785" width="5.7109375" bestFit="1" customWidth="1"/>
    <col min="2786" max="2786" width="6" bestFit="1" customWidth="1"/>
    <col min="2787" max="2787" width="5.7109375" bestFit="1" customWidth="1"/>
    <col min="2788" max="2788" width="6.140625" bestFit="1" customWidth="1"/>
    <col min="2789" max="2789" width="5.5703125" bestFit="1" customWidth="1"/>
    <col min="3019" max="3019" width="5.28515625" bestFit="1" customWidth="1"/>
    <col min="3020" max="3020" width="55.5703125" customWidth="1"/>
    <col min="3021" max="3021" width="15" customWidth="1"/>
    <col min="3022" max="3022" width="5" bestFit="1" customWidth="1"/>
    <col min="3023" max="3023" width="6" bestFit="1" customWidth="1"/>
    <col min="3024" max="3024" width="6.140625" bestFit="1" customWidth="1"/>
    <col min="3025" max="3025" width="5.7109375" bestFit="1" customWidth="1"/>
    <col min="3026" max="3027" width="6" bestFit="1" customWidth="1"/>
    <col min="3028" max="3028" width="5.42578125" bestFit="1" customWidth="1"/>
    <col min="3029" max="3029" width="5.7109375" bestFit="1" customWidth="1"/>
    <col min="3030" max="3030" width="6" bestFit="1" customWidth="1"/>
    <col min="3031" max="3031" width="5.7109375" bestFit="1" customWidth="1"/>
    <col min="3032" max="3032" width="6.140625" bestFit="1" customWidth="1"/>
    <col min="3033" max="3033" width="5.5703125" bestFit="1" customWidth="1"/>
    <col min="3034" max="3034" width="5" bestFit="1" customWidth="1"/>
    <col min="3035" max="3035" width="6" bestFit="1" customWidth="1"/>
    <col min="3036" max="3036" width="6.140625" bestFit="1" customWidth="1"/>
    <col min="3037" max="3037" width="5.7109375" bestFit="1" customWidth="1"/>
    <col min="3038" max="3039" width="6" bestFit="1" customWidth="1"/>
    <col min="3040" max="3040" width="5.42578125" bestFit="1" customWidth="1"/>
    <col min="3041" max="3041" width="5.7109375" bestFit="1" customWidth="1"/>
    <col min="3042" max="3042" width="6" bestFit="1" customWidth="1"/>
    <col min="3043" max="3043" width="5.7109375" bestFit="1" customWidth="1"/>
    <col min="3044" max="3044" width="6.140625" bestFit="1" customWidth="1"/>
    <col min="3045" max="3045" width="5.5703125" bestFit="1" customWidth="1"/>
    <col min="3275" max="3275" width="5.28515625" bestFit="1" customWidth="1"/>
    <col min="3276" max="3276" width="55.5703125" customWidth="1"/>
    <col min="3277" max="3277" width="15" customWidth="1"/>
    <col min="3278" max="3278" width="5" bestFit="1" customWidth="1"/>
    <col min="3279" max="3279" width="6" bestFit="1" customWidth="1"/>
    <col min="3280" max="3280" width="6.140625" bestFit="1" customWidth="1"/>
    <col min="3281" max="3281" width="5.7109375" bestFit="1" customWidth="1"/>
    <col min="3282" max="3283" width="6" bestFit="1" customWidth="1"/>
    <col min="3284" max="3284" width="5.42578125" bestFit="1" customWidth="1"/>
    <col min="3285" max="3285" width="5.7109375" bestFit="1" customWidth="1"/>
    <col min="3286" max="3286" width="6" bestFit="1" customWidth="1"/>
    <col min="3287" max="3287" width="5.7109375" bestFit="1" customWidth="1"/>
    <col min="3288" max="3288" width="6.140625" bestFit="1" customWidth="1"/>
    <col min="3289" max="3289" width="5.5703125" bestFit="1" customWidth="1"/>
    <col min="3290" max="3290" width="5" bestFit="1" customWidth="1"/>
    <col min="3291" max="3291" width="6" bestFit="1" customWidth="1"/>
    <col min="3292" max="3292" width="6.140625" bestFit="1" customWidth="1"/>
    <col min="3293" max="3293" width="5.7109375" bestFit="1" customWidth="1"/>
    <col min="3294" max="3295" width="6" bestFit="1" customWidth="1"/>
    <col min="3296" max="3296" width="5.42578125" bestFit="1" customWidth="1"/>
    <col min="3297" max="3297" width="5.7109375" bestFit="1" customWidth="1"/>
    <col min="3298" max="3298" width="6" bestFit="1" customWidth="1"/>
    <col min="3299" max="3299" width="5.7109375" bestFit="1" customWidth="1"/>
    <col min="3300" max="3300" width="6.140625" bestFit="1" customWidth="1"/>
    <col min="3301" max="3301" width="5.5703125" bestFit="1" customWidth="1"/>
    <col min="3531" max="3531" width="5.28515625" bestFit="1" customWidth="1"/>
    <col min="3532" max="3532" width="55.5703125" customWidth="1"/>
    <col min="3533" max="3533" width="15" customWidth="1"/>
    <col min="3534" max="3534" width="5" bestFit="1" customWidth="1"/>
    <col min="3535" max="3535" width="6" bestFit="1" customWidth="1"/>
    <col min="3536" max="3536" width="6.140625" bestFit="1" customWidth="1"/>
    <col min="3537" max="3537" width="5.7109375" bestFit="1" customWidth="1"/>
    <col min="3538" max="3539" width="6" bestFit="1" customWidth="1"/>
    <col min="3540" max="3540" width="5.42578125" bestFit="1" customWidth="1"/>
    <col min="3541" max="3541" width="5.7109375" bestFit="1" customWidth="1"/>
    <col min="3542" max="3542" width="6" bestFit="1" customWidth="1"/>
    <col min="3543" max="3543" width="5.7109375" bestFit="1" customWidth="1"/>
    <col min="3544" max="3544" width="6.140625" bestFit="1" customWidth="1"/>
    <col min="3545" max="3545" width="5.5703125" bestFit="1" customWidth="1"/>
    <col min="3546" max="3546" width="5" bestFit="1" customWidth="1"/>
    <col min="3547" max="3547" width="6" bestFit="1" customWidth="1"/>
    <col min="3548" max="3548" width="6.140625" bestFit="1" customWidth="1"/>
    <col min="3549" max="3549" width="5.7109375" bestFit="1" customWidth="1"/>
    <col min="3550" max="3551" width="6" bestFit="1" customWidth="1"/>
    <col min="3552" max="3552" width="5.42578125" bestFit="1" customWidth="1"/>
    <col min="3553" max="3553" width="5.7109375" bestFit="1" customWidth="1"/>
    <col min="3554" max="3554" width="6" bestFit="1" customWidth="1"/>
    <col min="3555" max="3555" width="5.7109375" bestFit="1" customWidth="1"/>
    <col min="3556" max="3556" width="6.140625" bestFit="1" customWidth="1"/>
    <col min="3557" max="3557" width="5.5703125" bestFit="1" customWidth="1"/>
    <col min="3787" max="3787" width="5.28515625" bestFit="1" customWidth="1"/>
    <col min="3788" max="3788" width="55.5703125" customWidth="1"/>
    <col min="3789" max="3789" width="15" customWidth="1"/>
    <col min="3790" max="3790" width="5" bestFit="1" customWidth="1"/>
    <col min="3791" max="3791" width="6" bestFit="1" customWidth="1"/>
    <col min="3792" max="3792" width="6.140625" bestFit="1" customWidth="1"/>
    <col min="3793" max="3793" width="5.7109375" bestFit="1" customWidth="1"/>
    <col min="3794" max="3795" width="6" bestFit="1" customWidth="1"/>
    <col min="3796" max="3796" width="5.42578125" bestFit="1" customWidth="1"/>
    <col min="3797" max="3797" width="5.7109375" bestFit="1" customWidth="1"/>
    <col min="3798" max="3798" width="6" bestFit="1" customWidth="1"/>
    <col min="3799" max="3799" width="5.7109375" bestFit="1" customWidth="1"/>
    <col min="3800" max="3800" width="6.140625" bestFit="1" customWidth="1"/>
    <col min="3801" max="3801" width="5.5703125" bestFit="1" customWidth="1"/>
    <col min="3802" max="3802" width="5" bestFit="1" customWidth="1"/>
    <col min="3803" max="3803" width="6" bestFit="1" customWidth="1"/>
    <col min="3804" max="3804" width="6.140625" bestFit="1" customWidth="1"/>
    <col min="3805" max="3805" width="5.7109375" bestFit="1" customWidth="1"/>
    <col min="3806" max="3807" width="6" bestFit="1" customWidth="1"/>
    <col min="3808" max="3808" width="5.42578125" bestFit="1" customWidth="1"/>
    <col min="3809" max="3809" width="5.7109375" bestFit="1" customWidth="1"/>
    <col min="3810" max="3810" width="6" bestFit="1" customWidth="1"/>
    <col min="3811" max="3811" width="5.7109375" bestFit="1" customWidth="1"/>
    <col min="3812" max="3812" width="6.140625" bestFit="1" customWidth="1"/>
    <col min="3813" max="3813" width="5.5703125" bestFit="1" customWidth="1"/>
    <col min="4043" max="4043" width="5.28515625" bestFit="1" customWidth="1"/>
    <col min="4044" max="4044" width="55.5703125" customWidth="1"/>
    <col min="4045" max="4045" width="15" customWidth="1"/>
    <col min="4046" max="4046" width="5" bestFit="1" customWidth="1"/>
    <col min="4047" max="4047" width="6" bestFit="1" customWidth="1"/>
    <col min="4048" max="4048" width="6.140625" bestFit="1" customWidth="1"/>
    <col min="4049" max="4049" width="5.7109375" bestFit="1" customWidth="1"/>
    <col min="4050" max="4051" width="6" bestFit="1" customWidth="1"/>
    <col min="4052" max="4052" width="5.42578125" bestFit="1" customWidth="1"/>
    <col min="4053" max="4053" width="5.7109375" bestFit="1" customWidth="1"/>
    <col min="4054" max="4054" width="6" bestFit="1" customWidth="1"/>
    <col min="4055" max="4055" width="5.7109375" bestFit="1" customWidth="1"/>
    <col min="4056" max="4056" width="6.140625" bestFit="1" customWidth="1"/>
    <col min="4057" max="4057" width="5.5703125" bestFit="1" customWidth="1"/>
    <col min="4058" max="4058" width="5" bestFit="1" customWidth="1"/>
    <col min="4059" max="4059" width="6" bestFit="1" customWidth="1"/>
    <col min="4060" max="4060" width="6.140625" bestFit="1" customWidth="1"/>
    <col min="4061" max="4061" width="5.7109375" bestFit="1" customWidth="1"/>
    <col min="4062" max="4063" width="6" bestFit="1" customWidth="1"/>
    <col min="4064" max="4064" width="5.42578125" bestFit="1" customWidth="1"/>
    <col min="4065" max="4065" width="5.7109375" bestFit="1" customWidth="1"/>
    <col min="4066" max="4066" width="6" bestFit="1" customWidth="1"/>
    <col min="4067" max="4067" width="5.7109375" bestFit="1" customWidth="1"/>
    <col min="4068" max="4068" width="6.140625" bestFit="1" customWidth="1"/>
    <col min="4069" max="4069" width="5.5703125" bestFit="1" customWidth="1"/>
    <col min="4299" max="4299" width="5.28515625" bestFit="1" customWidth="1"/>
    <col min="4300" max="4300" width="55.5703125" customWidth="1"/>
    <col min="4301" max="4301" width="15" customWidth="1"/>
    <col min="4302" max="4302" width="5" bestFit="1" customWidth="1"/>
    <col min="4303" max="4303" width="6" bestFit="1" customWidth="1"/>
    <col min="4304" max="4304" width="6.140625" bestFit="1" customWidth="1"/>
    <col min="4305" max="4305" width="5.7109375" bestFit="1" customWidth="1"/>
    <col min="4306" max="4307" width="6" bestFit="1" customWidth="1"/>
    <col min="4308" max="4308" width="5.42578125" bestFit="1" customWidth="1"/>
    <col min="4309" max="4309" width="5.7109375" bestFit="1" customWidth="1"/>
    <col min="4310" max="4310" width="6" bestFit="1" customWidth="1"/>
    <col min="4311" max="4311" width="5.7109375" bestFit="1" customWidth="1"/>
    <col min="4312" max="4312" width="6.140625" bestFit="1" customWidth="1"/>
    <col min="4313" max="4313" width="5.5703125" bestFit="1" customWidth="1"/>
    <col min="4314" max="4314" width="5" bestFit="1" customWidth="1"/>
    <col min="4315" max="4315" width="6" bestFit="1" customWidth="1"/>
    <col min="4316" max="4316" width="6.140625" bestFit="1" customWidth="1"/>
    <col min="4317" max="4317" width="5.7109375" bestFit="1" customWidth="1"/>
    <col min="4318" max="4319" width="6" bestFit="1" customWidth="1"/>
    <col min="4320" max="4320" width="5.42578125" bestFit="1" customWidth="1"/>
    <col min="4321" max="4321" width="5.7109375" bestFit="1" customWidth="1"/>
    <col min="4322" max="4322" width="6" bestFit="1" customWidth="1"/>
    <col min="4323" max="4323" width="5.7109375" bestFit="1" customWidth="1"/>
    <col min="4324" max="4324" width="6.140625" bestFit="1" customWidth="1"/>
    <col min="4325" max="4325" width="5.5703125" bestFit="1" customWidth="1"/>
    <col min="4555" max="4555" width="5.28515625" bestFit="1" customWidth="1"/>
    <col min="4556" max="4556" width="55.5703125" customWidth="1"/>
    <col min="4557" max="4557" width="15" customWidth="1"/>
    <col min="4558" max="4558" width="5" bestFit="1" customWidth="1"/>
    <col min="4559" max="4559" width="6" bestFit="1" customWidth="1"/>
    <col min="4560" max="4560" width="6.140625" bestFit="1" customWidth="1"/>
    <col min="4561" max="4561" width="5.7109375" bestFit="1" customWidth="1"/>
    <col min="4562" max="4563" width="6" bestFit="1" customWidth="1"/>
    <col min="4564" max="4564" width="5.42578125" bestFit="1" customWidth="1"/>
    <col min="4565" max="4565" width="5.7109375" bestFit="1" customWidth="1"/>
    <col min="4566" max="4566" width="6" bestFit="1" customWidth="1"/>
    <col min="4567" max="4567" width="5.7109375" bestFit="1" customWidth="1"/>
    <col min="4568" max="4568" width="6.140625" bestFit="1" customWidth="1"/>
    <col min="4569" max="4569" width="5.5703125" bestFit="1" customWidth="1"/>
    <col min="4570" max="4570" width="5" bestFit="1" customWidth="1"/>
    <col min="4571" max="4571" width="6" bestFit="1" customWidth="1"/>
    <col min="4572" max="4572" width="6.140625" bestFit="1" customWidth="1"/>
    <col min="4573" max="4573" width="5.7109375" bestFit="1" customWidth="1"/>
    <col min="4574" max="4575" width="6" bestFit="1" customWidth="1"/>
    <col min="4576" max="4576" width="5.42578125" bestFit="1" customWidth="1"/>
    <col min="4577" max="4577" width="5.7109375" bestFit="1" customWidth="1"/>
    <col min="4578" max="4578" width="6" bestFit="1" customWidth="1"/>
    <col min="4579" max="4579" width="5.7109375" bestFit="1" customWidth="1"/>
    <col min="4580" max="4580" width="6.140625" bestFit="1" customWidth="1"/>
    <col min="4581" max="4581" width="5.5703125" bestFit="1" customWidth="1"/>
    <col min="4811" max="4811" width="5.28515625" bestFit="1" customWidth="1"/>
    <col min="4812" max="4812" width="55.5703125" customWidth="1"/>
    <col min="4813" max="4813" width="15" customWidth="1"/>
    <col min="4814" max="4814" width="5" bestFit="1" customWidth="1"/>
    <col min="4815" max="4815" width="6" bestFit="1" customWidth="1"/>
    <col min="4816" max="4816" width="6.140625" bestFit="1" customWidth="1"/>
    <col min="4817" max="4817" width="5.7109375" bestFit="1" customWidth="1"/>
    <col min="4818" max="4819" width="6" bestFit="1" customWidth="1"/>
    <col min="4820" max="4820" width="5.42578125" bestFit="1" customWidth="1"/>
    <col min="4821" max="4821" width="5.7109375" bestFit="1" customWidth="1"/>
    <col min="4822" max="4822" width="6" bestFit="1" customWidth="1"/>
    <col min="4823" max="4823" width="5.7109375" bestFit="1" customWidth="1"/>
    <col min="4824" max="4824" width="6.140625" bestFit="1" customWidth="1"/>
    <col min="4825" max="4825" width="5.5703125" bestFit="1" customWidth="1"/>
    <col min="4826" max="4826" width="5" bestFit="1" customWidth="1"/>
    <col min="4827" max="4827" width="6" bestFit="1" customWidth="1"/>
    <col min="4828" max="4828" width="6.140625" bestFit="1" customWidth="1"/>
    <col min="4829" max="4829" width="5.7109375" bestFit="1" customWidth="1"/>
    <col min="4830" max="4831" width="6" bestFit="1" customWidth="1"/>
    <col min="4832" max="4832" width="5.42578125" bestFit="1" customWidth="1"/>
    <col min="4833" max="4833" width="5.7109375" bestFit="1" customWidth="1"/>
    <col min="4834" max="4834" width="6" bestFit="1" customWidth="1"/>
    <col min="4835" max="4835" width="5.7109375" bestFit="1" customWidth="1"/>
    <col min="4836" max="4836" width="6.140625" bestFit="1" customWidth="1"/>
    <col min="4837" max="4837" width="5.5703125" bestFit="1" customWidth="1"/>
    <col min="5067" max="5067" width="5.28515625" bestFit="1" customWidth="1"/>
    <col min="5068" max="5068" width="55.5703125" customWidth="1"/>
    <col min="5069" max="5069" width="15" customWidth="1"/>
    <col min="5070" max="5070" width="5" bestFit="1" customWidth="1"/>
    <col min="5071" max="5071" width="6" bestFit="1" customWidth="1"/>
    <col min="5072" max="5072" width="6.140625" bestFit="1" customWidth="1"/>
    <col min="5073" max="5073" width="5.7109375" bestFit="1" customWidth="1"/>
    <col min="5074" max="5075" width="6" bestFit="1" customWidth="1"/>
    <col min="5076" max="5076" width="5.42578125" bestFit="1" customWidth="1"/>
    <col min="5077" max="5077" width="5.7109375" bestFit="1" customWidth="1"/>
    <col min="5078" max="5078" width="6" bestFit="1" customWidth="1"/>
    <col min="5079" max="5079" width="5.7109375" bestFit="1" customWidth="1"/>
    <col min="5080" max="5080" width="6.140625" bestFit="1" customWidth="1"/>
    <col min="5081" max="5081" width="5.5703125" bestFit="1" customWidth="1"/>
    <col min="5082" max="5082" width="5" bestFit="1" customWidth="1"/>
    <col min="5083" max="5083" width="6" bestFit="1" customWidth="1"/>
    <col min="5084" max="5084" width="6.140625" bestFit="1" customWidth="1"/>
    <col min="5085" max="5085" width="5.7109375" bestFit="1" customWidth="1"/>
    <col min="5086" max="5087" width="6" bestFit="1" customWidth="1"/>
    <col min="5088" max="5088" width="5.42578125" bestFit="1" customWidth="1"/>
    <col min="5089" max="5089" width="5.7109375" bestFit="1" customWidth="1"/>
    <col min="5090" max="5090" width="6" bestFit="1" customWidth="1"/>
    <col min="5091" max="5091" width="5.7109375" bestFit="1" customWidth="1"/>
    <col min="5092" max="5092" width="6.140625" bestFit="1" customWidth="1"/>
    <col min="5093" max="5093" width="5.5703125" bestFit="1" customWidth="1"/>
    <col min="5323" max="5323" width="5.28515625" bestFit="1" customWidth="1"/>
    <col min="5324" max="5324" width="55.5703125" customWidth="1"/>
    <col min="5325" max="5325" width="15" customWidth="1"/>
    <col min="5326" max="5326" width="5" bestFit="1" customWidth="1"/>
    <col min="5327" max="5327" width="6" bestFit="1" customWidth="1"/>
    <col min="5328" max="5328" width="6.140625" bestFit="1" customWidth="1"/>
    <col min="5329" max="5329" width="5.7109375" bestFit="1" customWidth="1"/>
    <col min="5330" max="5331" width="6" bestFit="1" customWidth="1"/>
    <col min="5332" max="5332" width="5.42578125" bestFit="1" customWidth="1"/>
    <col min="5333" max="5333" width="5.7109375" bestFit="1" customWidth="1"/>
    <col min="5334" max="5334" width="6" bestFit="1" customWidth="1"/>
    <col min="5335" max="5335" width="5.7109375" bestFit="1" customWidth="1"/>
    <col min="5336" max="5336" width="6.140625" bestFit="1" customWidth="1"/>
    <col min="5337" max="5337" width="5.5703125" bestFit="1" customWidth="1"/>
    <col min="5338" max="5338" width="5" bestFit="1" customWidth="1"/>
    <col min="5339" max="5339" width="6" bestFit="1" customWidth="1"/>
    <col min="5340" max="5340" width="6.140625" bestFit="1" customWidth="1"/>
    <col min="5341" max="5341" width="5.7109375" bestFit="1" customWidth="1"/>
    <col min="5342" max="5343" width="6" bestFit="1" customWidth="1"/>
    <col min="5344" max="5344" width="5.42578125" bestFit="1" customWidth="1"/>
    <col min="5345" max="5345" width="5.7109375" bestFit="1" customWidth="1"/>
    <col min="5346" max="5346" width="6" bestFit="1" customWidth="1"/>
    <col min="5347" max="5347" width="5.7109375" bestFit="1" customWidth="1"/>
    <col min="5348" max="5348" width="6.140625" bestFit="1" customWidth="1"/>
    <col min="5349" max="5349" width="5.5703125" bestFit="1" customWidth="1"/>
    <col min="5579" max="5579" width="5.28515625" bestFit="1" customWidth="1"/>
    <col min="5580" max="5580" width="55.5703125" customWidth="1"/>
    <col min="5581" max="5581" width="15" customWidth="1"/>
    <col min="5582" max="5582" width="5" bestFit="1" customWidth="1"/>
    <col min="5583" max="5583" width="6" bestFit="1" customWidth="1"/>
    <col min="5584" max="5584" width="6.140625" bestFit="1" customWidth="1"/>
    <col min="5585" max="5585" width="5.7109375" bestFit="1" customWidth="1"/>
    <col min="5586" max="5587" width="6" bestFit="1" customWidth="1"/>
    <col min="5588" max="5588" width="5.42578125" bestFit="1" customWidth="1"/>
    <col min="5589" max="5589" width="5.7109375" bestFit="1" customWidth="1"/>
    <col min="5590" max="5590" width="6" bestFit="1" customWidth="1"/>
    <col min="5591" max="5591" width="5.7109375" bestFit="1" customWidth="1"/>
    <col min="5592" max="5592" width="6.140625" bestFit="1" customWidth="1"/>
    <col min="5593" max="5593" width="5.5703125" bestFit="1" customWidth="1"/>
    <col min="5594" max="5594" width="5" bestFit="1" customWidth="1"/>
    <col min="5595" max="5595" width="6" bestFit="1" customWidth="1"/>
    <col min="5596" max="5596" width="6.140625" bestFit="1" customWidth="1"/>
    <col min="5597" max="5597" width="5.7109375" bestFit="1" customWidth="1"/>
    <col min="5598" max="5599" width="6" bestFit="1" customWidth="1"/>
    <col min="5600" max="5600" width="5.42578125" bestFit="1" customWidth="1"/>
    <col min="5601" max="5601" width="5.7109375" bestFit="1" customWidth="1"/>
    <col min="5602" max="5602" width="6" bestFit="1" customWidth="1"/>
    <col min="5603" max="5603" width="5.7109375" bestFit="1" customWidth="1"/>
    <col min="5604" max="5604" width="6.140625" bestFit="1" customWidth="1"/>
    <col min="5605" max="5605" width="5.5703125" bestFit="1" customWidth="1"/>
    <col min="5835" max="5835" width="5.28515625" bestFit="1" customWidth="1"/>
    <col min="5836" max="5836" width="55.5703125" customWidth="1"/>
    <col min="5837" max="5837" width="15" customWidth="1"/>
    <col min="5838" max="5838" width="5" bestFit="1" customWidth="1"/>
    <col min="5839" max="5839" width="6" bestFit="1" customWidth="1"/>
    <col min="5840" max="5840" width="6.140625" bestFit="1" customWidth="1"/>
    <col min="5841" max="5841" width="5.7109375" bestFit="1" customWidth="1"/>
    <col min="5842" max="5843" width="6" bestFit="1" customWidth="1"/>
    <col min="5844" max="5844" width="5.42578125" bestFit="1" customWidth="1"/>
    <col min="5845" max="5845" width="5.7109375" bestFit="1" customWidth="1"/>
    <col min="5846" max="5846" width="6" bestFit="1" customWidth="1"/>
    <col min="5847" max="5847" width="5.7109375" bestFit="1" customWidth="1"/>
    <col min="5848" max="5848" width="6.140625" bestFit="1" customWidth="1"/>
    <col min="5849" max="5849" width="5.5703125" bestFit="1" customWidth="1"/>
    <col min="5850" max="5850" width="5" bestFit="1" customWidth="1"/>
    <col min="5851" max="5851" width="6" bestFit="1" customWidth="1"/>
    <col min="5852" max="5852" width="6.140625" bestFit="1" customWidth="1"/>
    <col min="5853" max="5853" width="5.7109375" bestFit="1" customWidth="1"/>
    <col min="5854" max="5855" width="6" bestFit="1" customWidth="1"/>
    <col min="5856" max="5856" width="5.42578125" bestFit="1" customWidth="1"/>
    <col min="5857" max="5857" width="5.7109375" bestFit="1" customWidth="1"/>
    <col min="5858" max="5858" width="6" bestFit="1" customWidth="1"/>
    <col min="5859" max="5859" width="5.7109375" bestFit="1" customWidth="1"/>
    <col min="5860" max="5860" width="6.140625" bestFit="1" customWidth="1"/>
    <col min="5861" max="5861" width="5.5703125" bestFit="1" customWidth="1"/>
    <col min="6091" max="6091" width="5.28515625" bestFit="1" customWidth="1"/>
    <col min="6092" max="6092" width="55.5703125" customWidth="1"/>
    <col min="6093" max="6093" width="15" customWidth="1"/>
    <col min="6094" max="6094" width="5" bestFit="1" customWidth="1"/>
    <col min="6095" max="6095" width="6" bestFit="1" customWidth="1"/>
    <col min="6096" max="6096" width="6.140625" bestFit="1" customWidth="1"/>
    <col min="6097" max="6097" width="5.7109375" bestFit="1" customWidth="1"/>
    <col min="6098" max="6099" width="6" bestFit="1" customWidth="1"/>
    <col min="6100" max="6100" width="5.42578125" bestFit="1" customWidth="1"/>
    <col min="6101" max="6101" width="5.7109375" bestFit="1" customWidth="1"/>
    <col min="6102" max="6102" width="6" bestFit="1" customWidth="1"/>
    <col min="6103" max="6103" width="5.7109375" bestFit="1" customWidth="1"/>
    <col min="6104" max="6104" width="6.140625" bestFit="1" customWidth="1"/>
    <col min="6105" max="6105" width="5.5703125" bestFit="1" customWidth="1"/>
    <col min="6106" max="6106" width="5" bestFit="1" customWidth="1"/>
    <col min="6107" max="6107" width="6" bestFit="1" customWidth="1"/>
    <col min="6108" max="6108" width="6.140625" bestFit="1" customWidth="1"/>
    <col min="6109" max="6109" width="5.7109375" bestFit="1" customWidth="1"/>
    <col min="6110" max="6111" width="6" bestFit="1" customWidth="1"/>
    <col min="6112" max="6112" width="5.42578125" bestFit="1" customWidth="1"/>
    <col min="6113" max="6113" width="5.7109375" bestFit="1" customWidth="1"/>
    <col min="6114" max="6114" width="6" bestFit="1" customWidth="1"/>
    <col min="6115" max="6115" width="5.7109375" bestFit="1" customWidth="1"/>
    <col min="6116" max="6116" width="6.140625" bestFit="1" customWidth="1"/>
    <col min="6117" max="6117" width="5.5703125" bestFit="1" customWidth="1"/>
    <col min="6347" max="6347" width="5.28515625" bestFit="1" customWidth="1"/>
    <col min="6348" max="6348" width="55.5703125" customWidth="1"/>
    <col min="6349" max="6349" width="15" customWidth="1"/>
    <col min="6350" max="6350" width="5" bestFit="1" customWidth="1"/>
    <col min="6351" max="6351" width="6" bestFit="1" customWidth="1"/>
    <col min="6352" max="6352" width="6.140625" bestFit="1" customWidth="1"/>
    <col min="6353" max="6353" width="5.7109375" bestFit="1" customWidth="1"/>
    <col min="6354" max="6355" width="6" bestFit="1" customWidth="1"/>
    <col min="6356" max="6356" width="5.42578125" bestFit="1" customWidth="1"/>
    <col min="6357" max="6357" width="5.7109375" bestFit="1" customWidth="1"/>
    <col min="6358" max="6358" width="6" bestFit="1" customWidth="1"/>
    <col min="6359" max="6359" width="5.7109375" bestFit="1" customWidth="1"/>
    <col min="6360" max="6360" width="6.140625" bestFit="1" customWidth="1"/>
    <col min="6361" max="6361" width="5.5703125" bestFit="1" customWidth="1"/>
    <col min="6362" max="6362" width="5" bestFit="1" customWidth="1"/>
    <col min="6363" max="6363" width="6" bestFit="1" customWidth="1"/>
    <col min="6364" max="6364" width="6.140625" bestFit="1" customWidth="1"/>
    <col min="6365" max="6365" width="5.7109375" bestFit="1" customWidth="1"/>
    <col min="6366" max="6367" width="6" bestFit="1" customWidth="1"/>
    <col min="6368" max="6368" width="5.42578125" bestFit="1" customWidth="1"/>
    <col min="6369" max="6369" width="5.7109375" bestFit="1" customWidth="1"/>
    <col min="6370" max="6370" width="6" bestFit="1" customWidth="1"/>
    <col min="6371" max="6371" width="5.7109375" bestFit="1" customWidth="1"/>
    <col min="6372" max="6372" width="6.140625" bestFit="1" customWidth="1"/>
    <col min="6373" max="6373" width="5.5703125" bestFit="1" customWidth="1"/>
    <col min="6603" max="6603" width="5.28515625" bestFit="1" customWidth="1"/>
    <col min="6604" max="6604" width="55.5703125" customWidth="1"/>
    <col min="6605" max="6605" width="15" customWidth="1"/>
    <col min="6606" max="6606" width="5" bestFit="1" customWidth="1"/>
    <col min="6607" max="6607" width="6" bestFit="1" customWidth="1"/>
    <col min="6608" max="6608" width="6.140625" bestFit="1" customWidth="1"/>
    <col min="6609" max="6609" width="5.7109375" bestFit="1" customWidth="1"/>
    <col min="6610" max="6611" width="6" bestFit="1" customWidth="1"/>
    <col min="6612" max="6612" width="5.42578125" bestFit="1" customWidth="1"/>
    <col min="6613" max="6613" width="5.7109375" bestFit="1" customWidth="1"/>
    <col min="6614" max="6614" width="6" bestFit="1" customWidth="1"/>
    <col min="6615" max="6615" width="5.7109375" bestFit="1" customWidth="1"/>
    <col min="6616" max="6616" width="6.140625" bestFit="1" customWidth="1"/>
    <col min="6617" max="6617" width="5.5703125" bestFit="1" customWidth="1"/>
    <col min="6618" max="6618" width="5" bestFit="1" customWidth="1"/>
    <col min="6619" max="6619" width="6" bestFit="1" customWidth="1"/>
    <col min="6620" max="6620" width="6.140625" bestFit="1" customWidth="1"/>
    <col min="6621" max="6621" width="5.7109375" bestFit="1" customWidth="1"/>
    <col min="6622" max="6623" width="6" bestFit="1" customWidth="1"/>
    <col min="6624" max="6624" width="5.42578125" bestFit="1" customWidth="1"/>
    <col min="6625" max="6625" width="5.7109375" bestFit="1" customWidth="1"/>
    <col min="6626" max="6626" width="6" bestFit="1" customWidth="1"/>
    <col min="6627" max="6627" width="5.7109375" bestFit="1" customWidth="1"/>
    <col min="6628" max="6628" width="6.140625" bestFit="1" customWidth="1"/>
    <col min="6629" max="6629" width="5.5703125" bestFit="1" customWidth="1"/>
    <col min="6859" max="6859" width="5.28515625" bestFit="1" customWidth="1"/>
    <col min="6860" max="6860" width="55.5703125" customWidth="1"/>
    <col min="6861" max="6861" width="15" customWidth="1"/>
    <col min="6862" max="6862" width="5" bestFit="1" customWidth="1"/>
    <col min="6863" max="6863" width="6" bestFit="1" customWidth="1"/>
    <col min="6864" max="6864" width="6.140625" bestFit="1" customWidth="1"/>
    <col min="6865" max="6865" width="5.7109375" bestFit="1" customWidth="1"/>
    <col min="6866" max="6867" width="6" bestFit="1" customWidth="1"/>
    <col min="6868" max="6868" width="5.42578125" bestFit="1" customWidth="1"/>
    <col min="6869" max="6869" width="5.7109375" bestFit="1" customWidth="1"/>
    <col min="6870" max="6870" width="6" bestFit="1" customWidth="1"/>
    <col min="6871" max="6871" width="5.7109375" bestFit="1" customWidth="1"/>
    <col min="6872" max="6872" width="6.140625" bestFit="1" customWidth="1"/>
    <col min="6873" max="6873" width="5.5703125" bestFit="1" customWidth="1"/>
    <col min="6874" max="6874" width="5" bestFit="1" customWidth="1"/>
    <col min="6875" max="6875" width="6" bestFit="1" customWidth="1"/>
    <col min="6876" max="6876" width="6.140625" bestFit="1" customWidth="1"/>
    <col min="6877" max="6877" width="5.7109375" bestFit="1" customWidth="1"/>
    <col min="6878" max="6879" width="6" bestFit="1" customWidth="1"/>
    <col min="6880" max="6880" width="5.42578125" bestFit="1" customWidth="1"/>
    <col min="6881" max="6881" width="5.7109375" bestFit="1" customWidth="1"/>
    <col min="6882" max="6882" width="6" bestFit="1" customWidth="1"/>
    <col min="6883" max="6883" width="5.7109375" bestFit="1" customWidth="1"/>
    <col min="6884" max="6884" width="6.140625" bestFit="1" customWidth="1"/>
    <col min="6885" max="6885" width="5.5703125" bestFit="1" customWidth="1"/>
    <col min="7115" max="7115" width="5.28515625" bestFit="1" customWidth="1"/>
    <col min="7116" max="7116" width="55.5703125" customWidth="1"/>
    <col min="7117" max="7117" width="15" customWidth="1"/>
    <col min="7118" max="7118" width="5" bestFit="1" customWidth="1"/>
    <col min="7119" max="7119" width="6" bestFit="1" customWidth="1"/>
    <col min="7120" max="7120" width="6.140625" bestFit="1" customWidth="1"/>
    <col min="7121" max="7121" width="5.7109375" bestFit="1" customWidth="1"/>
    <col min="7122" max="7123" width="6" bestFit="1" customWidth="1"/>
    <col min="7124" max="7124" width="5.42578125" bestFit="1" customWidth="1"/>
    <col min="7125" max="7125" width="5.7109375" bestFit="1" customWidth="1"/>
    <col min="7126" max="7126" width="6" bestFit="1" customWidth="1"/>
    <col min="7127" max="7127" width="5.7109375" bestFit="1" customWidth="1"/>
    <col min="7128" max="7128" width="6.140625" bestFit="1" customWidth="1"/>
    <col min="7129" max="7129" width="5.5703125" bestFit="1" customWidth="1"/>
    <col min="7130" max="7130" width="5" bestFit="1" customWidth="1"/>
    <col min="7131" max="7131" width="6" bestFit="1" customWidth="1"/>
    <col min="7132" max="7132" width="6.140625" bestFit="1" customWidth="1"/>
    <col min="7133" max="7133" width="5.7109375" bestFit="1" customWidth="1"/>
    <col min="7134" max="7135" width="6" bestFit="1" customWidth="1"/>
    <col min="7136" max="7136" width="5.42578125" bestFit="1" customWidth="1"/>
    <col min="7137" max="7137" width="5.7109375" bestFit="1" customWidth="1"/>
    <col min="7138" max="7138" width="6" bestFit="1" customWidth="1"/>
    <col min="7139" max="7139" width="5.7109375" bestFit="1" customWidth="1"/>
    <col min="7140" max="7140" width="6.140625" bestFit="1" customWidth="1"/>
    <col min="7141" max="7141" width="5.5703125" bestFit="1" customWidth="1"/>
    <col min="7371" max="7371" width="5.28515625" bestFit="1" customWidth="1"/>
    <col min="7372" max="7372" width="55.5703125" customWidth="1"/>
    <col min="7373" max="7373" width="15" customWidth="1"/>
    <col min="7374" max="7374" width="5" bestFit="1" customWidth="1"/>
    <col min="7375" max="7375" width="6" bestFit="1" customWidth="1"/>
    <col min="7376" max="7376" width="6.140625" bestFit="1" customWidth="1"/>
    <col min="7377" max="7377" width="5.7109375" bestFit="1" customWidth="1"/>
    <col min="7378" max="7379" width="6" bestFit="1" customWidth="1"/>
    <col min="7380" max="7380" width="5.42578125" bestFit="1" customWidth="1"/>
    <col min="7381" max="7381" width="5.7109375" bestFit="1" customWidth="1"/>
    <col min="7382" max="7382" width="6" bestFit="1" customWidth="1"/>
    <col min="7383" max="7383" width="5.7109375" bestFit="1" customWidth="1"/>
    <col min="7384" max="7384" width="6.140625" bestFit="1" customWidth="1"/>
    <col min="7385" max="7385" width="5.5703125" bestFit="1" customWidth="1"/>
    <col min="7386" max="7386" width="5" bestFit="1" customWidth="1"/>
    <col min="7387" max="7387" width="6" bestFit="1" customWidth="1"/>
    <col min="7388" max="7388" width="6.140625" bestFit="1" customWidth="1"/>
    <col min="7389" max="7389" width="5.7109375" bestFit="1" customWidth="1"/>
    <col min="7390" max="7391" width="6" bestFit="1" customWidth="1"/>
    <col min="7392" max="7392" width="5.42578125" bestFit="1" customWidth="1"/>
    <col min="7393" max="7393" width="5.7109375" bestFit="1" customWidth="1"/>
    <col min="7394" max="7394" width="6" bestFit="1" customWidth="1"/>
    <col min="7395" max="7395" width="5.7109375" bestFit="1" customWidth="1"/>
    <col min="7396" max="7396" width="6.140625" bestFit="1" customWidth="1"/>
    <col min="7397" max="7397" width="5.5703125" bestFit="1" customWidth="1"/>
    <col min="7627" max="7627" width="5.28515625" bestFit="1" customWidth="1"/>
    <col min="7628" max="7628" width="55.5703125" customWidth="1"/>
    <col min="7629" max="7629" width="15" customWidth="1"/>
    <col min="7630" max="7630" width="5" bestFit="1" customWidth="1"/>
    <col min="7631" max="7631" width="6" bestFit="1" customWidth="1"/>
    <col min="7632" max="7632" width="6.140625" bestFit="1" customWidth="1"/>
    <col min="7633" max="7633" width="5.7109375" bestFit="1" customWidth="1"/>
    <col min="7634" max="7635" width="6" bestFit="1" customWidth="1"/>
    <col min="7636" max="7636" width="5.42578125" bestFit="1" customWidth="1"/>
    <col min="7637" max="7637" width="5.7109375" bestFit="1" customWidth="1"/>
    <col min="7638" max="7638" width="6" bestFit="1" customWidth="1"/>
    <col min="7639" max="7639" width="5.7109375" bestFit="1" customWidth="1"/>
    <col min="7640" max="7640" width="6.140625" bestFit="1" customWidth="1"/>
    <col min="7641" max="7641" width="5.5703125" bestFit="1" customWidth="1"/>
    <col min="7642" max="7642" width="5" bestFit="1" customWidth="1"/>
    <col min="7643" max="7643" width="6" bestFit="1" customWidth="1"/>
    <col min="7644" max="7644" width="6.140625" bestFit="1" customWidth="1"/>
    <col min="7645" max="7645" width="5.7109375" bestFit="1" customWidth="1"/>
    <col min="7646" max="7647" width="6" bestFit="1" customWidth="1"/>
    <col min="7648" max="7648" width="5.42578125" bestFit="1" customWidth="1"/>
    <col min="7649" max="7649" width="5.7109375" bestFit="1" customWidth="1"/>
    <col min="7650" max="7650" width="6" bestFit="1" customWidth="1"/>
    <col min="7651" max="7651" width="5.7109375" bestFit="1" customWidth="1"/>
    <col min="7652" max="7652" width="6.140625" bestFit="1" customWidth="1"/>
    <col min="7653" max="7653" width="5.5703125" bestFit="1" customWidth="1"/>
    <col min="7883" max="7883" width="5.28515625" bestFit="1" customWidth="1"/>
    <col min="7884" max="7884" width="55.5703125" customWidth="1"/>
    <col min="7885" max="7885" width="15" customWidth="1"/>
    <col min="7886" max="7886" width="5" bestFit="1" customWidth="1"/>
    <col min="7887" max="7887" width="6" bestFit="1" customWidth="1"/>
    <col min="7888" max="7888" width="6.140625" bestFit="1" customWidth="1"/>
    <col min="7889" max="7889" width="5.7109375" bestFit="1" customWidth="1"/>
    <col min="7890" max="7891" width="6" bestFit="1" customWidth="1"/>
    <col min="7892" max="7892" width="5.42578125" bestFit="1" customWidth="1"/>
    <col min="7893" max="7893" width="5.7109375" bestFit="1" customWidth="1"/>
    <col min="7894" max="7894" width="6" bestFit="1" customWidth="1"/>
    <col min="7895" max="7895" width="5.7109375" bestFit="1" customWidth="1"/>
    <col min="7896" max="7896" width="6.140625" bestFit="1" customWidth="1"/>
    <col min="7897" max="7897" width="5.5703125" bestFit="1" customWidth="1"/>
    <col min="7898" max="7898" width="5" bestFit="1" customWidth="1"/>
    <col min="7899" max="7899" width="6" bestFit="1" customWidth="1"/>
    <col min="7900" max="7900" width="6.140625" bestFit="1" customWidth="1"/>
    <col min="7901" max="7901" width="5.7109375" bestFit="1" customWidth="1"/>
    <col min="7902" max="7903" width="6" bestFit="1" customWidth="1"/>
    <col min="7904" max="7904" width="5.42578125" bestFit="1" customWidth="1"/>
    <col min="7905" max="7905" width="5.7109375" bestFit="1" customWidth="1"/>
    <col min="7906" max="7906" width="6" bestFit="1" customWidth="1"/>
    <col min="7907" max="7907" width="5.7109375" bestFit="1" customWidth="1"/>
    <col min="7908" max="7908" width="6.140625" bestFit="1" customWidth="1"/>
    <col min="7909" max="7909" width="5.5703125" bestFit="1" customWidth="1"/>
    <col min="8139" max="8139" width="5.28515625" bestFit="1" customWidth="1"/>
    <col min="8140" max="8140" width="55.5703125" customWidth="1"/>
    <col min="8141" max="8141" width="15" customWidth="1"/>
    <col min="8142" max="8142" width="5" bestFit="1" customWidth="1"/>
    <col min="8143" max="8143" width="6" bestFit="1" customWidth="1"/>
    <col min="8144" max="8144" width="6.140625" bestFit="1" customWidth="1"/>
    <col min="8145" max="8145" width="5.7109375" bestFit="1" customWidth="1"/>
    <col min="8146" max="8147" width="6" bestFit="1" customWidth="1"/>
    <col min="8148" max="8148" width="5.42578125" bestFit="1" customWidth="1"/>
    <col min="8149" max="8149" width="5.7109375" bestFit="1" customWidth="1"/>
    <col min="8150" max="8150" width="6" bestFit="1" customWidth="1"/>
    <col min="8151" max="8151" width="5.7109375" bestFit="1" customWidth="1"/>
    <col min="8152" max="8152" width="6.140625" bestFit="1" customWidth="1"/>
    <col min="8153" max="8153" width="5.5703125" bestFit="1" customWidth="1"/>
    <col min="8154" max="8154" width="5" bestFit="1" customWidth="1"/>
    <col min="8155" max="8155" width="6" bestFit="1" customWidth="1"/>
    <col min="8156" max="8156" width="6.140625" bestFit="1" customWidth="1"/>
    <col min="8157" max="8157" width="5.7109375" bestFit="1" customWidth="1"/>
    <col min="8158" max="8159" width="6" bestFit="1" customWidth="1"/>
    <col min="8160" max="8160" width="5.42578125" bestFit="1" customWidth="1"/>
    <col min="8161" max="8161" width="5.7109375" bestFit="1" customWidth="1"/>
    <col min="8162" max="8162" width="6" bestFit="1" customWidth="1"/>
    <col min="8163" max="8163" width="5.7109375" bestFit="1" customWidth="1"/>
    <col min="8164" max="8164" width="6.140625" bestFit="1" customWidth="1"/>
    <col min="8165" max="8165" width="5.5703125" bestFit="1" customWidth="1"/>
    <col min="8395" max="8395" width="5.28515625" bestFit="1" customWidth="1"/>
    <col min="8396" max="8396" width="55.5703125" customWidth="1"/>
    <col min="8397" max="8397" width="15" customWidth="1"/>
    <col min="8398" max="8398" width="5" bestFit="1" customWidth="1"/>
    <col min="8399" max="8399" width="6" bestFit="1" customWidth="1"/>
    <col min="8400" max="8400" width="6.140625" bestFit="1" customWidth="1"/>
    <col min="8401" max="8401" width="5.7109375" bestFit="1" customWidth="1"/>
    <col min="8402" max="8403" width="6" bestFit="1" customWidth="1"/>
    <col min="8404" max="8404" width="5.42578125" bestFit="1" customWidth="1"/>
    <col min="8405" max="8405" width="5.7109375" bestFit="1" customWidth="1"/>
    <col min="8406" max="8406" width="6" bestFit="1" customWidth="1"/>
    <col min="8407" max="8407" width="5.7109375" bestFit="1" customWidth="1"/>
    <col min="8408" max="8408" width="6.140625" bestFit="1" customWidth="1"/>
    <col min="8409" max="8409" width="5.5703125" bestFit="1" customWidth="1"/>
    <col min="8410" max="8410" width="5" bestFit="1" customWidth="1"/>
    <col min="8411" max="8411" width="6" bestFit="1" customWidth="1"/>
    <col min="8412" max="8412" width="6.140625" bestFit="1" customWidth="1"/>
    <col min="8413" max="8413" width="5.7109375" bestFit="1" customWidth="1"/>
    <col min="8414" max="8415" width="6" bestFit="1" customWidth="1"/>
    <col min="8416" max="8416" width="5.42578125" bestFit="1" customWidth="1"/>
    <col min="8417" max="8417" width="5.7109375" bestFit="1" customWidth="1"/>
    <col min="8418" max="8418" width="6" bestFit="1" customWidth="1"/>
    <col min="8419" max="8419" width="5.7109375" bestFit="1" customWidth="1"/>
    <col min="8420" max="8420" width="6.140625" bestFit="1" customWidth="1"/>
    <col min="8421" max="8421" width="5.5703125" bestFit="1" customWidth="1"/>
    <col min="8651" max="8651" width="5.28515625" bestFit="1" customWidth="1"/>
    <col min="8652" max="8652" width="55.5703125" customWidth="1"/>
    <col min="8653" max="8653" width="15" customWidth="1"/>
    <col min="8654" max="8654" width="5" bestFit="1" customWidth="1"/>
    <col min="8655" max="8655" width="6" bestFit="1" customWidth="1"/>
    <col min="8656" max="8656" width="6.140625" bestFit="1" customWidth="1"/>
    <col min="8657" max="8657" width="5.7109375" bestFit="1" customWidth="1"/>
    <col min="8658" max="8659" width="6" bestFit="1" customWidth="1"/>
    <col min="8660" max="8660" width="5.42578125" bestFit="1" customWidth="1"/>
    <col min="8661" max="8661" width="5.7109375" bestFit="1" customWidth="1"/>
    <col min="8662" max="8662" width="6" bestFit="1" customWidth="1"/>
    <col min="8663" max="8663" width="5.7109375" bestFit="1" customWidth="1"/>
    <col min="8664" max="8664" width="6.140625" bestFit="1" customWidth="1"/>
    <col min="8665" max="8665" width="5.5703125" bestFit="1" customWidth="1"/>
    <col min="8666" max="8666" width="5" bestFit="1" customWidth="1"/>
    <col min="8667" max="8667" width="6" bestFit="1" customWidth="1"/>
    <col min="8668" max="8668" width="6.140625" bestFit="1" customWidth="1"/>
    <col min="8669" max="8669" width="5.7109375" bestFit="1" customWidth="1"/>
    <col min="8670" max="8671" width="6" bestFit="1" customWidth="1"/>
    <col min="8672" max="8672" width="5.42578125" bestFit="1" customWidth="1"/>
    <col min="8673" max="8673" width="5.7109375" bestFit="1" customWidth="1"/>
    <col min="8674" max="8674" width="6" bestFit="1" customWidth="1"/>
    <col min="8675" max="8675" width="5.7109375" bestFit="1" customWidth="1"/>
    <col min="8676" max="8676" width="6.140625" bestFit="1" customWidth="1"/>
    <col min="8677" max="8677" width="5.5703125" bestFit="1" customWidth="1"/>
    <col min="8907" max="8907" width="5.28515625" bestFit="1" customWidth="1"/>
    <col min="8908" max="8908" width="55.5703125" customWidth="1"/>
    <col min="8909" max="8909" width="15" customWidth="1"/>
    <col min="8910" max="8910" width="5" bestFit="1" customWidth="1"/>
    <col min="8911" max="8911" width="6" bestFit="1" customWidth="1"/>
    <col min="8912" max="8912" width="6.140625" bestFit="1" customWidth="1"/>
    <col min="8913" max="8913" width="5.7109375" bestFit="1" customWidth="1"/>
    <col min="8914" max="8915" width="6" bestFit="1" customWidth="1"/>
    <col min="8916" max="8916" width="5.42578125" bestFit="1" customWidth="1"/>
    <col min="8917" max="8917" width="5.7109375" bestFit="1" customWidth="1"/>
    <col min="8918" max="8918" width="6" bestFit="1" customWidth="1"/>
    <col min="8919" max="8919" width="5.7109375" bestFit="1" customWidth="1"/>
    <col min="8920" max="8920" width="6.140625" bestFit="1" customWidth="1"/>
    <col min="8921" max="8921" width="5.5703125" bestFit="1" customWidth="1"/>
    <col min="8922" max="8922" width="5" bestFit="1" customWidth="1"/>
    <col min="8923" max="8923" width="6" bestFit="1" customWidth="1"/>
    <col min="8924" max="8924" width="6.140625" bestFit="1" customWidth="1"/>
    <col min="8925" max="8925" width="5.7109375" bestFit="1" customWidth="1"/>
    <col min="8926" max="8927" width="6" bestFit="1" customWidth="1"/>
    <col min="8928" max="8928" width="5.42578125" bestFit="1" customWidth="1"/>
    <col min="8929" max="8929" width="5.7109375" bestFit="1" customWidth="1"/>
    <col min="8930" max="8930" width="6" bestFit="1" customWidth="1"/>
    <col min="8931" max="8931" width="5.7109375" bestFit="1" customWidth="1"/>
    <col min="8932" max="8932" width="6.140625" bestFit="1" customWidth="1"/>
    <col min="8933" max="8933" width="5.5703125" bestFit="1" customWidth="1"/>
    <col min="9163" max="9163" width="5.28515625" bestFit="1" customWidth="1"/>
    <col min="9164" max="9164" width="55.5703125" customWidth="1"/>
    <col min="9165" max="9165" width="15" customWidth="1"/>
    <col min="9166" max="9166" width="5" bestFit="1" customWidth="1"/>
    <col min="9167" max="9167" width="6" bestFit="1" customWidth="1"/>
    <col min="9168" max="9168" width="6.140625" bestFit="1" customWidth="1"/>
    <col min="9169" max="9169" width="5.7109375" bestFit="1" customWidth="1"/>
    <col min="9170" max="9171" width="6" bestFit="1" customWidth="1"/>
    <col min="9172" max="9172" width="5.42578125" bestFit="1" customWidth="1"/>
    <col min="9173" max="9173" width="5.7109375" bestFit="1" customWidth="1"/>
    <col min="9174" max="9174" width="6" bestFit="1" customWidth="1"/>
    <col min="9175" max="9175" width="5.7109375" bestFit="1" customWidth="1"/>
    <col min="9176" max="9176" width="6.140625" bestFit="1" customWidth="1"/>
    <col min="9177" max="9177" width="5.5703125" bestFit="1" customWidth="1"/>
    <col min="9178" max="9178" width="5" bestFit="1" customWidth="1"/>
    <col min="9179" max="9179" width="6" bestFit="1" customWidth="1"/>
    <col min="9180" max="9180" width="6.140625" bestFit="1" customWidth="1"/>
    <col min="9181" max="9181" width="5.7109375" bestFit="1" customWidth="1"/>
    <col min="9182" max="9183" width="6" bestFit="1" customWidth="1"/>
    <col min="9184" max="9184" width="5.42578125" bestFit="1" customWidth="1"/>
    <col min="9185" max="9185" width="5.7109375" bestFit="1" customWidth="1"/>
    <col min="9186" max="9186" width="6" bestFit="1" customWidth="1"/>
    <col min="9187" max="9187" width="5.7109375" bestFit="1" customWidth="1"/>
    <col min="9188" max="9188" width="6.140625" bestFit="1" customWidth="1"/>
    <col min="9189" max="9189" width="5.5703125" bestFit="1" customWidth="1"/>
    <col min="9419" max="9419" width="5.28515625" bestFit="1" customWidth="1"/>
    <col min="9420" max="9420" width="55.5703125" customWidth="1"/>
    <col min="9421" max="9421" width="15" customWidth="1"/>
    <col min="9422" max="9422" width="5" bestFit="1" customWidth="1"/>
    <col min="9423" max="9423" width="6" bestFit="1" customWidth="1"/>
    <col min="9424" max="9424" width="6.140625" bestFit="1" customWidth="1"/>
    <col min="9425" max="9425" width="5.7109375" bestFit="1" customWidth="1"/>
    <col min="9426" max="9427" width="6" bestFit="1" customWidth="1"/>
    <col min="9428" max="9428" width="5.42578125" bestFit="1" customWidth="1"/>
    <col min="9429" max="9429" width="5.7109375" bestFit="1" customWidth="1"/>
    <col min="9430" max="9430" width="6" bestFit="1" customWidth="1"/>
    <col min="9431" max="9431" width="5.7109375" bestFit="1" customWidth="1"/>
    <col min="9432" max="9432" width="6.140625" bestFit="1" customWidth="1"/>
    <col min="9433" max="9433" width="5.5703125" bestFit="1" customWidth="1"/>
    <col min="9434" max="9434" width="5" bestFit="1" customWidth="1"/>
    <col min="9435" max="9435" width="6" bestFit="1" customWidth="1"/>
    <col min="9436" max="9436" width="6.140625" bestFit="1" customWidth="1"/>
    <col min="9437" max="9437" width="5.7109375" bestFit="1" customWidth="1"/>
    <col min="9438" max="9439" width="6" bestFit="1" customWidth="1"/>
    <col min="9440" max="9440" width="5.42578125" bestFit="1" customWidth="1"/>
    <col min="9441" max="9441" width="5.7109375" bestFit="1" customWidth="1"/>
    <col min="9442" max="9442" width="6" bestFit="1" customWidth="1"/>
    <col min="9443" max="9443" width="5.7109375" bestFit="1" customWidth="1"/>
    <col min="9444" max="9444" width="6.140625" bestFit="1" customWidth="1"/>
    <col min="9445" max="9445" width="5.5703125" bestFit="1" customWidth="1"/>
    <col min="9675" max="9675" width="5.28515625" bestFit="1" customWidth="1"/>
    <col min="9676" max="9676" width="55.5703125" customWidth="1"/>
    <col min="9677" max="9677" width="15" customWidth="1"/>
    <col min="9678" max="9678" width="5" bestFit="1" customWidth="1"/>
    <col min="9679" max="9679" width="6" bestFit="1" customWidth="1"/>
    <col min="9680" max="9680" width="6.140625" bestFit="1" customWidth="1"/>
    <col min="9681" max="9681" width="5.7109375" bestFit="1" customWidth="1"/>
    <col min="9682" max="9683" width="6" bestFit="1" customWidth="1"/>
    <col min="9684" max="9684" width="5.42578125" bestFit="1" customWidth="1"/>
    <col min="9685" max="9685" width="5.7109375" bestFit="1" customWidth="1"/>
    <col min="9686" max="9686" width="6" bestFit="1" customWidth="1"/>
    <col min="9687" max="9687" width="5.7109375" bestFit="1" customWidth="1"/>
    <col min="9688" max="9688" width="6.140625" bestFit="1" customWidth="1"/>
    <col min="9689" max="9689" width="5.5703125" bestFit="1" customWidth="1"/>
    <col min="9690" max="9690" width="5" bestFit="1" customWidth="1"/>
    <col min="9691" max="9691" width="6" bestFit="1" customWidth="1"/>
    <col min="9692" max="9692" width="6.140625" bestFit="1" customWidth="1"/>
    <col min="9693" max="9693" width="5.7109375" bestFit="1" customWidth="1"/>
    <col min="9694" max="9695" width="6" bestFit="1" customWidth="1"/>
    <col min="9696" max="9696" width="5.42578125" bestFit="1" customWidth="1"/>
    <col min="9697" max="9697" width="5.7109375" bestFit="1" customWidth="1"/>
    <col min="9698" max="9698" width="6" bestFit="1" customWidth="1"/>
    <col min="9699" max="9699" width="5.7109375" bestFit="1" customWidth="1"/>
    <col min="9700" max="9700" width="6.140625" bestFit="1" customWidth="1"/>
    <col min="9701" max="9701" width="5.5703125" bestFit="1" customWidth="1"/>
    <col min="9931" max="9931" width="5.28515625" bestFit="1" customWidth="1"/>
    <col min="9932" max="9932" width="55.5703125" customWidth="1"/>
    <col min="9933" max="9933" width="15" customWidth="1"/>
    <col min="9934" max="9934" width="5" bestFit="1" customWidth="1"/>
    <col min="9935" max="9935" width="6" bestFit="1" customWidth="1"/>
    <col min="9936" max="9936" width="6.140625" bestFit="1" customWidth="1"/>
    <col min="9937" max="9937" width="5.7109375" bestFit="1" customWidth="1"/>
    <col min="9938" max="9939" width="6" bestFit="1" customWidth="1"/>
    <col min="9940" max="9940" width="5.42578125" bestFit="1" customWidth="1"/>
    <col min="9941" max="9941" width="5.7109375" bestFit="1" customWidth="1"/>
    <col min="9942" max="9942" width="6" bestFit="1" customWidth="1"/>
    <col min="9943" max="9943" width="5.7109375" bestFit="1" customWidth="1"/>
    <col min="9944" max="9944" width="6.140625" bestFit="1" customWidth="1"/>
    <col min="9945" max="9945" width="5.5703125" bestFit="1" customWidth="1"/>
    <col min="9946" max="9946" width="5" bestFit="1" customWidth="1"/>
    <col min="9947" max="9947" width="6" bestFit="1" customWidth="1"/>
    <col min="9948" max="9948" width="6.140625" bestFit="1" customWidth="1"/>
    <col min="9949" max="9949" width="5.7109375" bestFit="1" customWidth="1"/>
    <col min="9950" max="9951" width="6" bestFit="1" customWidth="1"/>
    <col min="9952" max="9952" width="5.42578125" bestFit="1" customWidth="1"/>
    <col min="9953" max="9953" width="5.7109375" bestFit="1" customWidth="1"/>
    <col min="9954" max="9954" width="6" bestFit="1" customWidth="1"/>
    <col min="9955" max="9955" width="5.7109375" bestFit="1" customWidth="1"/>
    <col min="9956" max="9956" width="6.140625" bestFit="1" customWidth="1"/>
    <col min="9957" max="9957" width="5.5703125" bestFit="1" customWidth="1"/>
    <col min="10187" max="10187" width="5.28515625" bestFit="1" customWidth="1"/>
    <col min="10188" max="10188" width="55.5703125" customWidth="1"/>
    <col min="10189" max="10189" width="15" customWidth="1"/>
    <col min="10190" max="10190" width="5" bestFit="1" customWidth="1"/>
    <col min="10191" max="10191" width="6" bestFit="1" customWidth="1"/>
    <col min="10192" max="10192" width="6.140625" bestFit="1" customWidth="1"/>
    <col min="10193" max="10193" width="5.7109375" bestFit="1" customWidth="1"/>
    <col min="10194" max="10195" width="6" bestFit="1" customWidth="1"/>
    <col min="10196" max="10196" width="5.42578125" bestFit="1" customWidth="1"/>
    <col min="10197" max="10197" width="5.7109375" bestFit="1" customWidth="1"/>
    <col min="10198" max="10198" width="6" bestFit="1" customWidth="1"/>
    <col min="10199" max="10199" width="5.7109375" bestFit="1" customWidth="1"/>
    <col min="10200" max="10200" width="6.140625" bestFit="1" customWidth="1"/>
    <col min="10201" max="10201" width="5.5703125" bestFit="1" customWidth="1"/>
    <col min="10202" max="10202" width="5" bestFit="1" customWidth="1"/>
    <col min="10203" max="10203" width="6" bestFit="1" customWidth="1"/>
    <col min="10204" max="10204" width="6.140625" bestFit="1" customWidth="1"/>
    <col min="10205" max="10205" width="5.7109375" bestFit="1" customWidth="1"/>
    <col min="10206" max="10207" width="6" bestFit="1" customWidth="1"/>
    <col min="10208" max="10208" width="5.42578125" bestFit="1" customWidth="1"/>
    <col min="10209" max="10209" width="5.7109375" bestFit="1" customWidth="1"/>
    <col min="10210" max="10210" width="6" bestFit="1" customWidth="1"/>
    <col min="10211" max="10211" width="5.7109375" bestFit="1" customWidth="1"/>
    <col min="10212" max="10212" width="6.140625" bestFit="1" customWidth="1"/>
    <col min="10213" max="10213" width="5.5703125" bestFit="1" customWidth="1"/>
    <col min="10443" max="10443" width="5.28515625" bestFit="1" customWidth="1"/>
    <col min="10444" max="10444" width="55.5703125" customWidth="1"/>
    <col min="10445" max="10445" width="15" customWidth="1"/>
    <col min="10446" max="10446" width="5" bestFit="1" customWidth="1"/>
    <col min="10447" max="10447" width="6" bestFit="1" customWidth="1"/>
    <col min="10448" max="10448" width="6.140625" bestFit="1" customWidth="1"/>
    <col min="10449" max="10449" width="5.7109375" bestFit="1" customWidth="1"/>
    <col min="10450" max="10451" width="6" bestFit="1" customWidth="1"/>
    <col min="10452" max="10452" width="5.42578125" bestFit="1" customWidth="1"/>
    <col min="10453" max="10453" width="5.7109375" bestFit="1" customWidth="1"/>
    <col min="10454" max="10454" width="6" bestFit="1" customWidth="1"/>
    <col min="10455" max="10455" width="5.7109375" bestFit="1" customWidth="1"/>
    <col min="10456" max="10456" width="6.140625" bestFit="1" customWidth="1"/>
    <col min="10457" max="10457" width="5.5703125" bestFit="1" customWidth="1"/>
    <col min="10458" max="10458" width="5" bestFit="1" customWidth="1"/>
    <col min="10459" max="10459" width="6" bestFit="1" customWidth="1"/>
    <col min="10460" max="10460" width="6.140625" bestFit="1" customWidth="1"/>
    <col min="10461" max="10461" width="5.7109375" bestFit="1" customWidth="1"/>
    <col min="10462" max="10463" width="6" bestFit="1" customWidth="1"/>
    <col min="10464" max="10464" width="5.42578125" bestFit="1" customWidth="1"/>
    <col min="10465" max="10465" width="5.7109375" bestFit="1" customWidth="1"/>
    <col min="10466" max="10466" width="6" bestFit="1" customWidth="1"/>
    <col min="10467" max="10467" width="5.7109375" bestFit="1" customWidth="1"/>
    <col min="10468" max="10468" width="6.140625" bestFit="1" customWidth="1"/>
    <col min="10469" max="10469" width="5.5703125" bestFit="1" customWidth="1"/>
    <col min="10699" max="10699" width="5.28515625" bestFit="1" customWidth="1"/>
    <col min="10700" max="10700" width="55.5703125" customWidth="1"/>
    <col min="10701" max="10701" width="15" customWidth="1"/>
    <col min="10702" max="10702" width="5" bestFit="1" customWidth="1"/>
    <col min="10703" max="10703" width="6" bestFit="1" customWidth="1"/>
    <col min="10704" max="10704" width="6.140625" bestFit="1" customWidth="1"/>
    <col min="10705" max="10705" width="5.7109375" bestFit="1" customWidth="1"/>
    <col min="10706" max="10707" width="6" bestFit="1" customWidth="1"/>
    <col min="10708" max="10708" width="5.42578125" bestFit="1" customWidth="1"/>
    <col min="10709" max="10709" width="5.7109375" bestFit="1" customWidth="1"/>
    <col min="10710" max="10710" width="6" bestFit="1" customWidth="1"/>
    <col min="10711" max="10711" width="5.7109375" bestFit="1" customWidth="1"/>
    <col min="10712" max="10712" width="6.140625" bestFit="1" customWidth="1"/>
    <col min="10713" max="10713" width="5.5703125" bestFit="1" customWidth="1"/>
    <col min="10714" max="10714" width="5" bestFit="1" customWidth="1"/>
    <col min="10715" max="10715" width="6" bestFit="1" customWidth="1"/>
    <col min="10716" max="10716" width="6.140625" bestFit="1" customWidth="1"/>
    <col min="10717" max="10717" width="5.7109375" bestFit="1" customWidth="1"/>
    <col min="10718" max="10719" width="6" bestFit="1" customWidth="1"/>
    <col min="10720" max="10720" width="5.42578125" bestFit="1" customWidth="1"/>
    <col min="10721" max="10721" width="5.7109375" bestFit="1" customWidth="1"/>
    <col min="10722" max="10722" width="6" bestFit="1" customWidth="1"/>
    <col min="10723" max="10723" width="5.7109375" bestFit="1" customWidth="1"/>
    <col min="10724" max="10724" width="6.140625" bestFit="1" customWidth="1"/>
    <col min="10725" max="10725" width="5.5703125" bestFit="1" customWidth="1"/>
    <col min="10955" max="10955" width="5.28515625" bestFit="1" customWidth="1"/>
    <col min="10956" max="10956" width="55.5703125" customWidth="1"/>
    <col min="10957" max="10957" width="15" customWidth="1"/>
    <col min="10958" max="10958" width="5" bestFit="1" customWidth="1"/>
    <col min="10959" max="10959" width="6" bestFit="1" customWidth="1"/>
    <col min="10960" max="10960" width="6.140625" bestFit="1" customWidth="1"/>
    <col min="10961" max="10961" width="5.7109375" bestFit="1" customWidth="1"/>
    <col min="10962" max="10963" width="6" bestFit="1" customWidth="1"/>
    <col min="10964" max="10964" width="5.42578125" bestFit="1" customWidth="1"/>
    <col min="10965" max="10965" width="5.7109375" bestFit="1" customWidth="1"/>
    <col min="10966" max="10966" width="6" bestFit="1" customWidth="1"/>
    <col min="10967" max="10967" width="5.7109375" bestFit="1" customWidth="1"/>
    <col min="10968" max="10968" width="6.140625" bestFit="1" customWidth="1"/>
    <col min="10969" max="10969" width="5.5703125" bestFit="1" customWidth="1"/>
    <col min="10970" max="10970" width="5" bestFit="1" customWidth="1"/>
    <col min="10971" max="10971" width="6" bestFit="1" customWidth="1"/>
    <col min="10972" max="10972" width="6.140625" bestFit="1" customWidth="1"/>
    <col min="10973" max="10973" width="5.7109375" bestFit="1" customWidth="1"/>
    <col min="10974" max="10975" width="6" bestFit="1" customWidth="1"/>
    <col min="10976" max="10976" width="5.42578125" bestFit="1" customWidth="1"/>
    <col min="10977" max="10977" width="5.7109375" bestFit="1" customWidth="1"/>
    <col min="10978" max="10978" width="6" bestFit="1" customWidth="1"/>
    <col min="10979" max="10979" width="5.7109375" bestFit="1" customWidth="1"/>
    <col min="10980" max="10980" width="6.140625" bestFit="1" customWidth="1"/>
    <col min="10981" max="10981" width="5.5703125" bestFit="1" customWidth="1"/>
    <col min="11211" max="11211" width="5.28515625" bestFit="1" customWidth="1"/>
    <col min="11212" max="11212" width="55.5703125" customWidth="1"/>
    <col min="11213" max="11213" width="15" customWidth="1"/>
    <col min="11214" max="11214" width="5" bestFit="1" customWidth="1"/>
    <col min="11215" max="11215" width="6" bestFit="1" customWidth="1"/>
    <col min="11216" max="11216" width="6.140625" bestFit="1" customWidth="1"/>
    <col min="11217" max="11217" width="5.7109375" bestFit="1" customWidth="1"/>
    <col min="11218" max="11219" width="6" bestFit="1" customWidth="1"/>
    <col min="11220" max="11220" width="5.42578125" bestFit="1" customWidth="1"/>
    <col min="11221" max="11221" width="5.7109375" bestFit="1" customWidth="1"/>
    <col min="11222" max="11222" width="6" bestFit="1" customWidth="1"/>
    <col min="11223" max="11223" width="5.7109375" bestFit="1" customWidth="1"/>
    <col min="11224" max="11224" width="6.140625" bestFit="1" customWidth="1"/>
    <col min="11225" max="11225" width="5.5703125" bestFit="1" customWidth="1"/>
    <col min="11226" max="11226" width="5" bestFit="1" customWidth="1"/>
    <col min="11227" max="11227" width="6" bestFit="1" customWidth="1"/>
    <col min="11228" max="11228" width="6.140625" bestFit="1" customWidth="1"/>
    <col min="11229" max="11229" width="5.7109375" bestFit="1" customWidth="1"/>
    <col min="11230" max="11231" width="6" bestFit="1" customWidth="1"/>
    <col min="11232" max="11232" width="5.42578125" bestFit="1" customWidth="1"/>
    <col min="11233" max="11233" width="5.7109375" bestFit="1" customWidth="1"/>
    <col min="11234" max="11234" width="6" bestFit="1" customWidth="1"/>
    <col min="11235" max="11235" width="5.7109375" bestFit="1" customWidth="1"/>
    <col min="11236" max="11236" width="6.140625" bestFit="1" customWidth="1"/>
    <col min="11237" max="11237" width="5.5703125" bestFit="1" customWidth="1"/>
    <col min="11467" max="11467" width="5.28515625" bestFit="1" customWidth="1"/>
    <col min="11468" max="11468" width="55.5703125" customWidth="1"/>
    <col min="11469" max="11469" width="15" customWidth="1"/>
    <col min="11470" max="11470" width="5" bestFit="1" customWidth="1"/>
    <col min="11471" max="11471" width="6" bestFit="1" customWidth="1"/>
    <col min="11472" max="11472" width="6.140625" bestFit="1" customWidth="1"/>
    <col min="11473" max="11473" width="5.7109375" bestFit="1" customWidth="1"/>
    <col min="11474" max="11475" width="6" bestFit="1" customWidth="1"/>
    <col min="11476" max="11476" width="5.42578125" bestFit="1" customWidth="1"/>
    <col min="11477" max="11477" width="5.7109375" bestFit="1" customWidth="1"/>
    <col min="11478" max="11478" width="6" bestFit="1" customWidth="1"/>
    <col min="11479" max="11479" width="5.7109375" bestFit="1" customWidth="1"/>
    <col min="11480" max="11480" width="6.140625" bestFit="1" customWidth="1"/>
    <col min="11481" max="11481" width="5.5703125" bestFit="1" customWidth="1"/>
    <col min="11482" max="11482" width="5" bestFit="1" customWidth="1"/>
    <col min="11483" max="11483" width="6" bestFit="1" customWidth="1"/>
    <col min="11484" max="11484" width="6.140625" bestFit="1" customWidth="1"/>
    <col min="11485" max="11485" width="5.7109375" bestFit="1" customWidth="1"/>
    <col min="11486" max="11487" width="6" bestFit="1" customWidth="1"/>
    <col min="11488" max="11488" width="5.42578125" bestFit="1" customWidth="1"/>
    <col min="11489" max="11489" width="5.7109375" bestFit="1" customWidth="1"/>
    <col min="11490" max="11490" width="6" bestFit="1" customWidth="1"/>
    <col min="11491" max="11491" width="5.7109375" bestFit="1" customWidth="1"/>
    <col min="11492" max="11492" width="6.140625" bestFit="1" customWidth="1"/>
    <col min="11493" max="11493" width="5.5703125" bestFit="1" customWidth="1"/>
    <col min="11723" max="11723" width="5.28515625" bestFit="1" customWidth="1"/>
    <col min="11724" max="11724" width="55.5703125" customWidth="1"/>
    <col min="11725" max="11725" width="15" customWidth="1"/>
    <col min="11726" max="11726" width="5" bestFit="1" customWidth="1"/>
    <col min="11727" max="11727" width="6" bestFit="1" customWidth="1"/>
    <col min="11728" max="11728" width="6.140625" bestFit="1" customWidth="1"/>
    <col min="11729" max="11729" width="5.7109375" bestFit="1" customWidth="1"/>
    <col min="11730" max="11731" width="6" bestFit="1" customWidth="1"/>
    <col min="11732" max="11732" width="5.42578125" bestFit="1" customWidth="1"/>
    <col min="11733" max="11733" width="5.7109375" bestFit="1" customWidth="1"/>
    <col min="11734" max="11734" width="6" bestFit="1" customWidth="1"/>
    <col min="11735" max="11735" width="5.7109375" bestFit="1" customWidth="1"/>
    <col min="11736" max="11736" width="6.140625" bestFit="1" customWidth="1"/>
    <col min="11737" max="11737" width="5.5703125" bestFit="1" customWidth="1"/>
    <col min="11738" max="11738" width="5" bestFit="1" customWidth="1"/>
    <col min="11739" max="11739" width="6" bestFit="1" customWidth="1"/>
    <col min="11740" max="11740" width="6.140625" bestFit="1" customWidth="1"/>
    <col min="11741" max="11741" width="5.7109375" bestFit="1" customWidth="1"/>
    <col min="11742" max="11743" width="6" bestFit="1" customWidth="1"/>
    <col min="11744" max="11744" width="5.42578125" bestFit="1" customWidth="1"/>
    <col min="11745" max="11745" width="5.7109375" bestFit="1" customWidth="1"/>
    <col min="11746" max="11746" width="6" bestFit="1" customWidth="1"/>
    <col min="11747" max="11747" width="5.7109375" bestFit="1" customWidth="1"/>
    <col min="11748" max="11748" width="6.140625" bestFit="1" customWidth="1"/>
    <col min="11749" max="11749" width="5.5703125" bestFit="1" customWidth="1"/>
    <col min="11979" max="11979" width="5.28515625" bestFit="1" customWidth="1"/>
    <col min="11980" max="11980" width="55.5703125" customWidth="1"/>
    <col min="11981" max="11981" width="15" customWidth="1"/>
    <col min="11982" max="11982" width="5" bestFit="1" customWidth="1"/>
    <col min="11983" max="11983" width="6" bestFit="1" customWidth="1"/>
    <col min="11984" max="11984" width="6.140625" bestFit="1" customWidth="1"/>
    <col min="11985" max="11985" width="5.7109375" bestFit="1" customWidth="1"/>
    <col min="11986" max="11987" width="6" bestFit="1" customWidth="1"/>
    <col min="11988" max="11988" width="5.42578125" bestFit="1" customWidth="1"/>
    <col min="11989" max="11989" width="5.7109375" bestFit="1" customWidth="1"/>
    <col min="11990" max="11990" width="6" bestFit="1" customWidth="1"/>
    <col min="11991" max="11991" width="5.7109375" bestFit="1" customWidth="1"/>
    <col min="11992" max="11992" width="6.140625" bestFit="1" customWidth="1"/>
    <col min="11993" max="11993" width="5.5703125" bestFit="1" customWidth="1"/>
    <col min="11994" max="11994" width="5" bestFit="1" customWidth="1"/>
    <col min="11995" max="11995" width="6" bestFit="1" customWidth="1"/>
    <col min="11996" max="11996" width="6.140625" bestFit="1" customWidth="1"/>
    <col min="11997" max="11997" width="5.7109375" bestFit="1" customWidth="1"/>
    <col min="11998" max="11999" width="6" bestFit="1" customWidth="1"/>
    <col min="12000" max="12000" width="5.42578125" bestFit="1" customWidth="1"/>
    <col min="12001" max="12001" width="5.7109375" bestFit="1" customWidth="1"/>
    <col min="12002" max="12002" width="6" bestFit="1" customWidth="1"/>
    <col min="12003" max="12003" width="5.7109375" bestFit="1" customWidth="1"/>
    <col min="12004" max="12004" width="6.140625" bestFit="1" customWidth="1"/>
    <col min="12005" max="12005" width="5.5703125" bestFit="1" customWidth="1"/>
    <col min="12235" max="12235" width="5.28515625" bestFit="1" customWidth="1"/>
    <col min="12236" max="12236" width="55.5703125" customWidth="1"/>
    <col min="12237" max="12237" width="15" customWidth="1"/>
    <col min="12238" max="12238" width="5" bestFit="1" customWidth="1"/>
    <col min="12239" max="12239" width="6" bestFit="1" customWidth="1"/>
    <col min="12240" max="12240" width="6.140625" bestFit="1" customWidth="1"/>
    <col min="12241" max="12241" width="5.7109375" bestFit="1" customWidth="1"/>
    <col min="12242" max="12243" width="6" bestFit="1" customWidth="1"/>
    <col min="12244" max="12244" width="5.42578125" bestFit="1" customWidth="1"/>
    <col min="12245" max="12245" width="5.7109375" bestFit="1" customWidth="1"/>
    <col min="12246" max="12246" width="6" bestFit="1" customWidth="1"/>
    <col min="12247" max="12247" width="5.7109375" bestFit="1" customWidth="1"/>
    <col min="12248" max="12248" width="6.140625" bestFit="1" customWidth="1"/>
    <col min="12249" max="12249" width="5.5703125" bestFit="1" customWidth="1"/>
    <col min="12250" max="12250" width="5" bestFit="1" customWidth="1"/>
    <col min="12251" max="12251" width="6" bestFit="1" customWidth="1"/>
    <col min="12252" max="12252" width="6.140625" bestFit="1" customWidth="1"/>
    <col min="12253" max="12253" width="5.7109375" bestFit="1" customWidth="1"/>
    <col min="12254" max="12255" width="6" bestFit="1" customWidth="1"/>
    <col min="12256" max="12256" width="5.42578125" bestFit="1" customWidth="1"/>
    <col min="12257" max="12257" width="5.7109375" bestFit="1" customWidth="1"/>
    <col min="12258" max="12258" width="6" bestFit="1" customWidth="1"/>
    <col min="12259" max="12259" width="5.7109375" bestFit="1" customWidth="1"/>
    <col min="12260" max="12260" width="6.140625" bestFit="1" customWidth="1"/>
    <col min="12261" max="12261" width="5.5703125" bestFit="1" customWidth="1"/>
    <col min="12491" max="12491" width="5.28515625" bestFit="1" customWidth="1"/>
    <col min="12492" max="12492" width="55.5703125" customWidth="1"/>
    <col min="12493" max="12493" width="15" customWidth="1"/>
    <col min="12494" max="12494" width="5" bestFit="1" customWidth="1"/>
    <col min="12495" max="12495" width="6" bestFit="1" customWidth="1"/>
    <col min="12496" max="12496" width="6.140625" bestFit="1" customWidth="1"/>
    <col min="12497" max="12497" width="5.7109375" bestFit="1" customWidth="1"/>
    <col min="12498" max="12499" width="6" bestFit="1" customWidth="1"/>
    <col min="12500" max="12500" width="5.42578125" bestFit="1" customWidth="1"/>
    <col min="12501" max="12501" width="5.7109375" bestFit="1" customWidth="1"/>
    <col min="12502" max="12502" width="6" bestFit="1" customWidth="1"/>
    <col min="12503" max="12503" width="5.7109375" bestFit="1" customWidth="1"/>
    <col min="12504" max="12504" width="6.140625" bestFit="1" customWidth="1"/>
    <col min="12505" max="12505" width="5.5703125" bestFit="1" customWidth="1"/>
    <col min="12506" max="12506" width="5" bestFit="1" customWidth="1"/>
    <col min="12507" max="12507" width="6" bestFit="1" customWidth="1"/>
    <col min="12508" max="12508" width="6.140625" bestFit="1" customWidth="1"/>
    <col min="12509" max="12509" width="5.7109375" bestFit="1" customWidth="1"/>
    <col min="12510" max="12511" width="6" bestFit="1" customWidth="1"/>
    <col min="12512" max="12512" width="5.42578125" bestFit="1" customWidth="1"/>
    <col min="12513" max="12513" width="5.7109375" bestFit="1" customWidth="1"/>
    <col min="12514" max="12514" width="6" bestFit="1" customWidth="1"/>
    <col min="12515" max="12515" width="5.7109375" bestFit="1" customWidth="1"/>
    <col min="12516" max="12516" width="6.140625" bestFit="1" customWidth="1"/>
    <col min="12517" max="12517" width="5.5703125" bestFit="1" customWidth="1"/>
    <col min="12747" max="12747" width="5.28515625" bestFit="1" customWidth="1"/>
    <col min="12748" max="12748" width="55.5703125" customWidth="1"/>
    <col min="12749" max="12749" width="15" customWidth="1"/>
    <col min="12750" max="12750" width="5" bestFit="1" customWidth="1"/>
    <col min="12751" max="12751" width="6" bestFit="1" customWidth="1"/>
    <col min="12752" max="12752" width="6.140625" bestFit="1" customWidth="1"/>
    <col min="12753" max="12753" width="5.7109375" bestFit="1" customWidth="1"/>
    <col min="12754" max="12755" width="6" bestFit="1" customWidth="1"/>
    <col min="12756" max="12756" width="5.42578125" bestFit="1" customWidth="1"/>
    <col min="12757" max="12757" width="5.7109375" bestFit="1" customWidth="1"/>
    <col min="12758" max="12758" width="6" bestFit="1" customWidth="1"/>
    <col min="12759" max="12759" width="5.7109375" bestFit="1" customWidth="1"/>
    <col min="12760" max="12760" width="6.140625" bestFit="1" customWidth="1"/>
    <col min="12761" max="12761" width="5.5703125" bestFit="1" customWidth="1"/>
    <col min="12762" max="12762" width="5" bestFit="1" customWidth="1"/>
    <col min="12763" max="12763" width="6" bestFit="1" customWidth="1"/>
    <col min="12764" max="12764" width="6.140625" bestFit="1" customWidth="1"/>
    <col min="12765" max="12765" width="5.7109375" bestFit="1" customWidth="1"/>
    <col min="12766" max="12767" width="6" bestFit="1" customWidth="1"/>
    <col min="12768" max="12768" width="5.42578125" bestFit="1" customWidth="1"/>
    <col min="12769" max="12769" width="5.7109375" bestFit="1" customWidth="1"/>
    <col min="12770" max="12770" width="6" bestFit="1" customWidth="1"/>
    <col min="12771" max="12771" width="5.7109375" bestFit="1" customWidth="1"/>
    <col min="12772" max="12772" width="6.140625" bestFit="1" customWidth="1"/>
    <col min="12773" max="12773" width="5.5703125" bestFit="1" customWidth="1"/>
    <col min="13003" max="13003" width="5.28515625" bestFit="1" customWidth="1"/>
    <col min="13004" max="13004" width="55.5703125" customWidth="1"/>
    <col min="13005" max="13005" width="15" customWidth="1"/>
    <col min="13006" max="13006" width="5" bestFit="1" customWidth="1"/>
    <col min="13007" max="13007" width="6" bestFit="1" customWidth="1"/>
    <col min="13008" max="13008" width="6.140625" bestFit="1" customWidth="1"/>
    <col min="13009" max="13009" width="5.7109375" bestFit="1" customWidth="1"/>
    <col min="13010" max="13011" width="6" bestFit="1" customWidth="1"/>
    <col min="13012" max="13012" width="5.42578125" bestFit="1" customWidth="1"/>
    <col min="13013" max="13013" width="5.7109375" bestFit="1" customWidth="1"/>
    <col min="13014" max="13014" width="6" bestFit="1" customWidth="1"/>
    <col min="13015" max="13015" width="5.7109375" bestFit="1" customWidth="1"/>
    <col min="13016" max="13016" width="6.140625" bestFit="1" customWidth="1"/>
    <col min="13017" max="13017" width="5.5703125" bestFit="1" customWidth="1"/>
    <col min="13018" max="13018" width="5" bestFit="1" customWidth="1"/>
    <col min="13019" max="13019" width="6" bestFit="1" customWidth="1"/>
    <col min="13020" max="13020" width="6.140625" bestFit="1" customWidth="1"/>
    <col min="13021" max="13021" width="5.7109375" bestFit="1" customWidth="1"/>
    <col min="13022" max="13023" width="6" bestFit="1" customWidth="1"/>
    <col min="13024" max="13024" width="5.42578125" bestFit="1" customWidth="1"/>
    <col min="13025" max="13025" width="5.7109375" bestFit="1" customWidth="1"/>
    <col min="13026" max="13026" width="6" bestFit="1" customWidth="1"/>
    <col min="13027" max="13027" width="5.7109375" bestFit="1" customWidth="1"/>
    <col min="13028" max="13028" width="6.140625" bestFit="1" customWidth="1"/>
    <col min="13029" max="13029" width="5.5703125" bestFit="1" customWidth="1"/>
    <col min="13259" max="13259" width="5.28515625" bestFit="1" customWidth="1"/>
    <col min="13260" max="13260" width="55.5703125" customWidth="1"/>
    <col min="13261" max="13261" width="15" customWidth="1"/>
    <col min="13262" max="13262" width="5" bestFit="1" customWidth="1"/>
    <col min="13263" max="13263" width="6" bestFit="1" customWidth="1"/>
    <col min="13264" max="13264" width="6.140625" bestFit="1" customWidth="1"/>
    <col min="13265" max="13265" width="5.7109375" bestFit="1" customWidth="1"/>
    <col min="13266" max="13267" width="6" bestFit="1" customWidth="1"/>
    <col min="13268" max="13268" width="5.42578125" bestFit="1" customWidth="1"/>
    <col min="13269" max="13269" width="5.7109375" bestFit="1" customWidth="1"/>
    <col min="13270" max="13270" width="6" bestFit="1" customWidth="1"/>
    <col min="13271" max="13271" width="5.7109375" bestFit="1" customWidth="1"/>
    <col min="13272" max="13272" width="6.140625" bestFit="1" customWidth="1"/>
    <col min="13273" max="13273" width="5.5703125" bestFit="1" customWidth="1"/>
    <col min="13274" max="13274" width="5" bestFit="1" customWidth="1"/>
    <col min="13275" max="13275" width="6" bestFit="1" customWidth="1"/>
    <col min="13276" max="13276" width="6.140625" bestFit="1" customWidth="1"/>
    <col min="13277" max="13277" width="5.7109375" bestFit="1" customWidth="1"/>
    <col min="13278" max="13279" width="6" bestFit="1" customWidth="1"/>
    <col min="13280" max="13280" width="5.42578125" bestFit="1" customWidth="1"/>
    <col min="13281" max="13281" width="5.7109375" bestFit="1" customWidth="1"/>
    <col min="13282" max="13282" width="6" bestFit="1" customWidth="1"/>
    <col min="13283" max="13283" width="5.7109375" bestFit="1" customWidth="1"/>
    <col min="13284" max="13284" width="6.140625" bestFit="1" customWidth="1"/>
    <col min="13285" max="13285" width="5.5703125" bestFit="1" customWidth="1"/>
    <col min="13515" max="13515" width="5.28515625" bestFit="1" customWidth="1"/>
    <col min="13516" max="13516" width="55.5703125" customWidth="1"/>
    <col min="13517" max="13517" width="15" customWidth="1"/>
    <col min="13518" max="13518" width="5" bestFit="1" customWidth="1"/>
    <col min="13519" max="13519" width="6" bestFit="1" customWidth="1"/>
    <col min="13520" max="13520" width="6.140625" bestFit="1" customWidth="1"/>
    <col min="13521" max="13521" width="5.7109375" bestFit="1" customWidth="1"/>
    <col min="13522" max="13523" width="6" bestFit="1" customWidth="1"/>
    <col min="13524" max="13524" width="5.42578125" bestFit="1" customWidth="1"/>
    <col min="13525" max="13525" width="5.7109375" bestFit="1" customWidth="1"/>
    <col min="13526" max="13526" width="6" bestFit="1" customWidth="1"/>
    <col min="13527" max="13527" width="5.7109375" bestFit="1" customWidth="1"/>
    <col min="13528" max="13528" width="6.140625" bestFit="1" customWidth="1"/>
    <col min="13529" max="13529" width="5.5703125" bestFit="1" customWidth="1"/>
    <col min="13530" max="13530" width="5" bestFit="1" customWidth="1"/>
    <col min="13531" max="13531" width="6" bestFit="1" customWidth="1"/>
    <col min="13532" max="13532" width="6.140625" bestFit="1" customWidth="1"/>
    <col min="13533" max="13533" width="5.7109375" bestFit="1" customWidth="1"/>
    <col min="13534" max="13535" width="6" bestFit="1" customWidth="1"/>
    <col min="13536" max="13536" width="5.42578125" bestFit="1" customWidth="1"/>
    <col min="13537" max="13537" width="5.7109375" bestFit="1" customWidth="1"/>
    <col min="13538" max="13538" width="6" bestFit="1" customWidth="1"/>
    <col min="13539" max="13539" width="5.7109375" bestFit="1" customWidth="1"/>
    <col min="13540" max="13540" width="6.140625" bestFit="1" customWidth="1"/>
    <col min="13541" max="13541" width="5.5703125" bestFit="1" customWidth="1"/>
    <col min="13771" max="13771" width="5.28515625" bestFit="1" customWidth="1"/>
    <col min="13772" max="13772" width="55.5703125" customWidth="1"/>
    <col min="13773" max="13773" width="15" customWidth="1"/>
    <col min="13774" max="13774" width="5" bestFit="1" customWidth="1"/>
    <col min="13775" max="13775" width="6" bestFit="1" customWidth="1"/>
    <col min="13776" max="13776" width="6.140625" bestFit="1" customWidth="1"/>
    <col min="13777" max="13777" width="5.7109375" bestFit="1" customWidth="1"/>
    <col min="13778" max="13779" width="6" bestFit="1" customWidth="1"/>
    <col min="13780" max="13780" width="5.42578125" bestFit="1" customWidth="1"/>
    <col min="13781" max="13781" width="5.7109375" bestFit="1" customWidth="1"/>
    <col min="13782" max="13782" width="6" bestFit="1" customWidth="1"/>
    <col min="13783" max="13783" width="5.7109375" bestFit="1" customWidth="1"/>
    <col min="13784" max="13784" width="6.140625" bestFit="1" customWidth="1"/>
    <col min="13785" max="13785" width="5.5703125" bestFit="1" customWidth="1"/>
    <col min="13786" max="13786" width="5" bestFit="1" customWidth="1"/>
    <col min="13787" max="13787" width="6" bestFit="1" customWidth="1"/>
    <col min="13788" max="13788" width="6.140625" bestFit="1" customWidth="1"/>
    <col min="13789" max="13789" width="5.7109375" bestFit="1" customWidth="1"/>
    <col min="13790" max="13791" width="6" bestFit="1" customWidth="1"/>
    <col min="13792" max="13792" width="5.42578125" bestFit="1" customWidth="1"/>
    <col min="13793" max="13793" width="5.7109375" bestFit="1" customWidth="1"/>
    <col min="13794" max="13794" width="6" bestFit="1" customWidth="1"/>
    <col min="13795" max="13795" width="5.7109375" bestFit="1" customWidth="1"/>
    <col min="13796" max="13796" width="6.140625" bestFit="1" customWidth="1"/>
    <col min="13797" max="13797" width="5.5703125" bestFit="1" customWidth="1"/>
    <col min="14027" max="14027" width="5.28515625" bestFit="1" customWidth="1"/>
    <col min="14028" max="14028" width="55.5703125" customWidth="1"/>
    <col min="14029" max="14029" width="15" customWidth="1"/>
    <col min="14030" max="14030" width="5" bestFit="1" customWidth="1"/>
    <col min="14031" max="14031" width="6" bestFit="1" customWidth="1"/>
    <col min="14032" max="14032" width="6.140625" bestFit="1" customWidth="1"/>
    <col min="14033" max="14033" width="5.7109375" bestFit="1" customWidth="1"/>
    <col min="14034" max="14035" width="6" bestFit="1" customWidth="1"/>
    <col min="14036" max="14036" width="5.42578125" bestFit="1" customWidth="1"/>
    <col min="14037" max="14037" width="5.7109375" bestFit="1" customWidth="1"/>
    <col min="14038" max="14038" width="6" bestFit="1" customWidth="1"/>
    <col min="14039" max="14039" width="5.7109375" bestFit="1" customWidth="1"/>
    <col min="14040" max="14040" width="6.140625" bestFit="1" customWidth="1"/>
    <col min="14041" max="14041" width="5.5703125" bestFit="1" customWidth="1"/>
    <col min="14042" max="14042" width="5" bestFit="1" customWidth="1"/>
    <col min="14043" max="14043" width="6" bestFit="1" customWidth="1"/>
    <col min="14044" max="14044" width="6.140625" bestFit="1" customWidth="1"/>
    <col min="14045" max="14045" width="5.7109375" bestFit="1" customWidth="1"/>
    <col min="14046" max="14047" width="6" bestFit="1" customWidth="1"/>
    <col min="14048" max="14048" width="5.42578125" bestFit="1" customWidth="1"/>
    <col min="14049" max="14049" width="5.7109375" bestFit="1" customWidth="1"/>
    <col min="14050" max="14050" width="6" bestFit="1" customWidth="1"/>
    <col min="14051" max="14051" width="5.7109375" bestFit="1" customWidth="1"/>
    <col min="14052" max="14052" width="6.140625" bestFit="1" customWidth="1"/>
    <col min="14053" max="14053" width="5.5703125" bestFit="1" customWidth="1"/>
    <col min="14283" max="14283" width="5.28515625" bestFit="1" customWidth="1"/>
    <col min="14284" max="14284" width="55.5703125" customWidth="1"/>
    <col min="14285" max="14285" width="15" customWidth="1"/>
    <col min="14286" max="14286" width="5" bestFit="1" customWidth="1"/>
    <col min="14287" max="14287" width="6" bestFit="1" customWidth="1"/>
    <col min="14288" max="14288" width="6.140625" bestFit="1" customWidth="1"/>
    <col min="14289" max="14289" width="5.7109375" bestFit="1" customWidth="1"/>
    <col min="14290" max="14291" width="6" bestFit="1" customWidth="1"/>
    <col min="14292" max="14292" width="5.42578125" bestFit="1" customWidth="1"/>
    <col min="14293" max="14293" width="5.7109375" bestFit="1" customWidth="1"/>
    <col min="14294" max="14294" width="6" bestFit="1" customWidth="1"/>
    <col min="14295" max="14295" width="5.7109375" bestFit="1" customWidth="1"/>
    <col min="14296" max="14296" width="6.140625" bestFit="1" customWidth="1"/>
    <col min="14297" max="14297" width="5.5703125" bestFit="1" customWidth="1"/>
    <col min="14298" max="14298" width="5" bestFit="1" customWidth="1"/>
    <col min="14299" max="14299" width="6" bestFit="1" customWidth="1"/>
    <col min="14300" max="14300" width="6.140625" bestFit="1" customWidth="1"/>
    <col min="14301" max="14301" width="5.7109375" bestFit="1" customWidth="1"/>
    <col min="14302" max="14303" width="6" bestFit="1" customWidth="1"/>
    <col min="14304" max="14304" width="5.42578125" bestFit="1" customWidth="1"/>
    <col min="14305" max="14305" width="5.7109375" bestFit="1" customWidth="1"/>
    <col min="14306" max="14306" width="6" bestFit="1" customWidth="1"/>
    <col min="14307" max="14307" width="5.7109375" bestFit="1" customWidth="1"/>
    <col min="14308" max="14308" width="6.140625" bestFit="1" customWidth="1"/>
    <col min="14309" max="14309" width="5.5703125" bestFit="1" customWidth="1"/>
    <col min="14539" max="14539" width="5.28515625" bestFit="1" customWidth="1"/>
    <col min="14540" max="14540" width="55.5703125" customWidth="1"/>
    <col min="14541" max="14541" width="15" customWidth="1"/>
    <col min="14542" max="14542" width="5" bestFit="1" customWidth="1"/>
    <col min="14543" max="14543" width="6" bestFit="1" customWidth="1"/>
    <col min="14544" max="14544" width="6.140625" bestFit="1" customWidth="1"/>
    <col min="14545" max="14545" width="5.7109375" bestFit="1" customWidth="1"/>
    <col min="14546" max="14547" width="6" bestFit="1" customWidth="1"/>
    <col min="14548" max="14548" width="5.42578125" bestFit="1" customWidth="1"/>
    <col min="14549" max="14549" width="5.7109375" bestFit="1" customWidth="1"/>
    <col min="14550" max="14550" width="6" bestFit="1" customWidth="1"/>
    <col min="14551" max="14551" width="5.7109375" bestFit="1" customWidth="1"/>
    <col min="14552" max="14552" width="6.140625" bestFit="1" customWidth="1"/>
    <col min="14553" max="14553" width="5.5703125" bestFit="1" customWidth="1"/>
    <col min="14554" max="14554" width="5" bestFit="1" customWidth="1"/>
    <col min="14555" max="14555" width="6" bestFit="1" customWidth="1"/>
    <col min="14556" max="14556" width="6.140625" bestFit="1" customWidth="1"/>
    <col min="14557" max="14557" width="5.7109375" bestFit="1" customWidth="1"/>
    <col min="14558" max="14559" width="6" bestFit="1" customWidth="1"/>
    <col min="14560" max="14560" width="5.42578125" bestFit="1" customWidth="1"/>
    <col min="14561" max="14561" width="5.7109375" bestFit="1" customWidth="1"/>
    <col min="14562" max="14562" width="6" bestFit="1" customWidth="1"/>
    <col min="14563" max="14563" width="5.7109375" bestFit="1" customWidth="1"/>
    <col min="14564" max="14564" width="6.140625" bestFit="1" customWidth="1"/>
    <col min="14565" max="14565" width="5.5703125" bestFit="1" customWidth="1"/>
    <col min="14795" max="14795" width="5.28515625" bestFit="1" customWidth="1"/>
    <col min="14796" max="14796" width="55.5703125" customWidth="1"/>
    <col min="14797" max="14797" width="15" customWidth="1"/>
    <col min="14798" max="14798" width="5" bestFit="1" customWidth="1"/>
    <col min="14799" max="14799" width="6" bestFit="1" customWidth="1"/>
    <col min="14800" max="14800" width="6.140625" bestFit="1" customWidth="1"/>
    <col min="14801" max="14801" width="5.7109375" bestFit="1" customWidth="1"/>
    <col min="14802" max="14803" width="6" bestFit="1" customWidth="1"/>
    <col min="14804" max="14804" width="5.42578125" bestFit="1" customWidth="1"/>
    <col min="14805" max="14805" width="5.7109375" bestFit="1" customWidth="1"/>
    <col min="14806" max="14806" width="6" bestFit="1" customWidth="1"/>
    <col min="14807" max="14807" width="5.7109375" bestFit="1" customWidth="1"/>
    <col min="14808" max="14808" width="6.140625" bestFit="1" customWidth="1"/>
    <col min="14809" max="14809" width="5.5703125" bestFit="1" customWidth="1"/>
    <col min="14810" max="14810" width="5" bestFit="1" customWidth="1"/>
    <col min="14811" max="14811" width="6" bestFit="1" customWidth="1"/>
    <col min="14812" max="14812" width="6.140625" bestFit="1" customWidth="1"/>
    <col min="14813" max="14813" width="5.7109375" bestFit="1" customWidth="1"/>
    <col min="14814" max="14815" width="6" bestFit="1" customWidth="1"/>
    <col min="14816" max="14816" width="5.42578125" bestFit="1" customWidth="1"/>
    <col min="14817" max="14817" width="5.7109375" bestFit="1" customWidth="1"/>
    <col min="14818" max="14818" width="6" bestFit="1" customWidth="1"/>
    <col min="14819" max="14819" width="5.7109375" bestFit="1" customWidth="1"/>
    <col min="14820" max="14820" width="6.140625" bestFit="1" customWidth="1"/>
    <col min="14821" max="14821" width="5.5703125" bestFit="1" customWidth="1"/>
    <col min="15051" max="15051" width="5.28515625" bestFit="1" customWidth="1"/>
    <col min="15052" max="15052" width="55.5703125" customWidth="1"/>
    <col min="15053" max="15053" width="15" customWidth="1"/>
    <col min="15054" max="15054" width="5" bestFit="1" customWidth="1"/>
    <col min="15055" max="15055" width="6" bestFit="1" customWidth="1"/>
    <col min="15056" max="15056" width="6.140625" bestFit="1" customWidth="1"/>
    <col min="15057" max="15057" width="5.7109375" bestFit="1" customWidth="1"/>
    <col min="15058" max="15059" width="6" bestFit="1" customWidth="1"/>
    <col min="15060" max="15060" width="5.42578125" bestFit="1" customWidth="1"/>
    <col min="15061" max="15061" width="5.7109375" bestFit="1" customWidth="1"/>
    <col min="15062" max="15062" width="6" bestFit="1" customWidth="1"/>
    <col min="15063" max="15063" width="5.7109375" bestFit="1" customWidth="1"/>
    <col min="15064" max="15064" width="6.140625" bestFit="1" customWidth="1"/>
    <col min="15065" max="15065" width="5.5703125" bestFit="1" customWidth="1"/>
    <col min="15066" max="15066" width="5" bestFit="1" customWidth="1"/>
    <col min="15067" max="15067" width="6" bestFit="1" customWidth="1"/>
    <col min="15068" max="15068" width="6.140625" bestFit="1" customWidth="1"/>
    <col min="15069" max="15069" width="5.7109375" bestFit="1" customWidth="1"/>
    <col min="15070" max="15071" width="6" bestFit="1" customWidth="1"/>
    <col min="15072" max="15072" width="5.42578125" bestFit="1" customWidth="1"/>
    <col min="15073" max="15073" width="5.7109375" bestFit="1" customWidth="1"/>
    <col min="15074" max="15074" width="6" bestFit="1" customWidth="1"/>
    <col min="15075" max="15075" width="5.7109375" bestFit="1" customWidth="1"/>
    <col min="15076" max="15076" width="6.140625" bestFit="1" customWidth="1"/>
    <col min="15077" max="15077" width="5.5703125" bestFit="1" customWidth="1"/>
    <col min="15307" max="15307" width="5.28515625" bestFit="1" customWidth="1"/>
    <col min="15308" max="15308" width="55.5703125" customWidth="1"/>
    <col min="15309" max="15309" width="15" customWidth="1"/>
    <col min="15310" max="15310" width="5" bestFit="1" customWidth="1"/>
    <col min="15311" max="15311" width="6" bestFit="1" customWidth="1"/>
    <col min="15312" max="15312" width="6.140625" bestFit="1" customWidth="1"/>
    <col min="15313" max="15313" width="5.7109375" bestFit="1" customWidth="1"/>
    <col min="15314" max="15315" width="6" bestFit="1" customWidth="1"/>
    <col min="15316" max="15316" width="5.42578125" bestFit="1" customWidth="1"/>
    <col min="15317" max="15317" width="5.7109375" bestFit="1" customWidth="1"/>
    <col min="15318" max="15318" width="6" bestFit="1" customWidth="1"/>
    <col min="15319" max="15319" width="5.7109375" bestFit="1" customWidth="1"/>
    <col min="15320" max="15320" width="6.140625" bestFit="1" customWidth="1"/>
    <col min="15321" max="15321" width="5.5703125" bestFit="1" customWidth="1"/>
    <col min="15322" max="15322" width="5" bestFit="1" customWidth="1"/>
    <col min="15323" max="15323" width="6" bestFit="1" customWidth="1"/>
    <col min="15324" max="15324" width="6.140625" bestFit="1" customWidth="1"/>
    <col min="15325" max="15325" width="5.7109375" bestFit="1" customWidth="1"/>
    <col min="15326" max="15327" width="6" bestFit="1" customWidth="1"/>
    <col min="15328" max="15328" width="5.42578125" bestFit="1" customWidth="1"/>
    <col min="15329" max="15329" width="5.7109375" bestFit="1" customWidth="1"/>
    <col min="15330" max="15330" width="6" bestFit="1" customWidth="1"/>
    <col min="15331" max="15331" width="5.7109375" bestFit="1" customWidth="1"/>
    <col min="15332" max="15332" width="6.140625" bestFit="1" customWidth="1"/>
    <col min="15333" max="15333" width="5.5703125" bestFit="1" customWidth="1"/>
    <col min="15563" max="15563" width="5.28515625" bestFit="1" customWidth="1"/>
    <col min="15564" max="15564" width="55.5703125" customWidth="1"/>
    <col min="15565" max="15565" width="15" customWidth="1"/>
    <col min="15566" max="15566" width="5" bestFit="1" customWidth="1"/>
    <col min="15567" max="15567" width="6" bestFit="1" customWidth="1"/>
    <col min="15568" max="15568" width="6.140625" bestFit="1" customWidth="1"/>
    <col min="15569" max="15569" width="5.7109375" bestFit="1" customWidth="1"/>
    <col min="15570" max="15571" width="6" bestFit="1" customWidth="1"/>
    <col min="15572" max="15572" width="5.42578125" bestFit="1" customWidth="1"/>
    <col min="15573" max="15573" width="5.7109375" bestFit="1" customWidth="1"/>
    <col min="15574" max="15574" width="6" bestFit="1" customWidth="1"/>
    <col min="15575" max="15575" width="5.7109375" bestFit="1" customWidth="1"/>
    <col min="15576" max="15576" width="6.140625" bestFit="1" customWidth="1"/>
    <col min="15577" max="15577" width="5.5703125" bestFit="1" customWidth="1"/>
    <col min="15578" max="15578" width="5" bestFit="1" customWidth="1"/>
    <col min="15579" max="15579" width="6" bestFit="1" customWidth="1"/>
    <col min="15580" max="15580" width="6.140625" bestFit="1" customWidth="1"/>
    <col min="15581" max="15581" width="5.7109375" bestFit="1" customWidth="1"/>
    <col min="15582" max="15583" width="6" bestFit="1" customWidth="1"/>
    <col min="15584" max="15584" width="5.42578125" bestFit="1" customWidth="1"/>
    <col min="15585" max="15585" width="5.7109375" bestFit="1" customWidth="1"/>
    <col min="15586" max="15586" width="6" bestFit="1" customWidth="1"/>
    <col min="15587" max="15587" width="5.7109375" bestFit="1" customWidth="1"/>
    <col min="15588" max="15588" width="6.140625" bestFit="1" customWidth="1"/>
    <col min="15589" max="15589" width="5.5703125" bestFit="1" customWidth="1"/>
    <col min="15819" max="15819" width="5.28515625" bestFit="1" customWidth="1"/>
    <col min="15820" max="15820" width="55.5703125" customWidth="1"/>
    <col min="15821" max="15821" width="15" customWidth="1"/>
    <col min="15822" max="15822" width="5" bestFit="1" customWidth="1"/>
    <col min="15823" max="15823" width="6" bestFit="1" customWidth="1"/>
    <col min="15824" max="15824" width="6.140625" bestFit="1" customWidth="1"/>
    <col min="15825" max="15825" width="5.7109375" bestFit="1" customWidth="1"/>
    <col min="15826" max="15827" width="6" bestFit="1" customWidth="1"/>
    <col min="15828" max="15828" width="5.42578125" bestFit="1" customWidth="1"/>
    <col min="15829" max="15829" width="5.7109375" bestFit="1" customWidth="1"/>
    <col min="15830" max="15830" width="6" bestFit="1" customWidth="1"/>
    <col min="15831" max="15831" width="5.7109375" bestFit="1" customWidth="1"/>
    <col min="15832" max="15832" width="6.140625" bestFit="1" customWidth="1"/>
    <col min="15833" max="15833" width="5.5703125" bestFit="1" customWidth="1"/>
    <col min="15834" max="15834" width="5" bestFit="1" customWidth="1"/>
    <col min="15835" max="15835" width="6" bestFit="1" customWidth="1"/>
    <col min="15836" max="15836" width="6.140625" bestFit="1" customWidth="1"/>
    <col min="15837" max="15837" width="5.7109375" bestFit="1" customWidth="1"/>
    <col min="15838" max="15839" width="6" bestFit="1" customWidth="1"/>
    <col min="15840" max="15840" width="5.42578125" bestFit="1" customWidth="1"/>
    <col min="15841" max="15841" width="5.7109375" bestFit="1" customWidth="1"/>
    <col min="15842" max="15842" width="6" bestFit="1" customWidth="1"/>
    <col min="15843" max="15843" width="5.7109375" bestFit="1" customWidth="1"/>
    <col min="15844" max="15844" width="6.140625" bestFit="1" customWidth="1"/>
    <col min="15845" max="15845" width="5.5703125" bestFit="1" customWidth="1"/>
    <col min="16075" max="16075" width="5.28515625" bestFit="1" customWidth="1"/>
    <col min="16076" max="16076" width="55.5703125" customWidth="1"/>
    <col min="16077" max="16077" width="15" customWidth="1"/>
    <col min="16078" max="16078" width="5" bestFit="1" customWidth="1"/>
    <col min="16079" max="16079" width="6" bestFit="1" customWidth="1"/>
    <col min="16080" max="16080" width="6.140625" bestFit="1" customWidth="1"/>
    <col min="16081" max="16081" width="5.7109375" bestFit="1" customWidth="1"/>
    <col min="16082" max="16083" width="6" bestFit="1" customWidth="1"/>
    <col min="16084" max="16084" width="5.42578125" bestFit="1" customWidth="1"/>
    <col min="16085" max="16085" width="5.7109375" bestFit="1" customWidth="1"/>
    <col min="16086" max="16086" width="6" bestFit="1" customWidth="1"/>
    <col min="16087" max="16087" width="5.7109375" bestFit="1" customWidth="1"/>
    <col min="16088" max="16088" width="6.140625" bestFit="1" customWidth="1"/>
    <col min="16089" max="16089" width="5.5703125" bestFit="1" customWidth="1"/>
    <col min="16090" max="16090" width="5" bestFit="1" customWidth="1"/>
    <col min="16091" max="16091" width="6" bestFit="1" customWidth="1"/>
    <col min="16092" max="16092" width="6.140625" bestFit="1" customWidth="1"/>
    <col min="16093" max="16093" width="5.7109375" bestFit="1" customWidth="1"/>
    <col min="16094" max="16095" width="6" bestFit="1" customWidth="1"/>
    <col min="16096" max="16096" width="5.42578125" bestFit="1" customWidth="1"/>
    <col min="16097" max="16097" width="5.7109375" bestFit="1" customWidth="1"/>
    <col min="16098" max="16098" width="6" bestFit="1" customWidth="1"/>
    <col min="16099" max="16099" width="5.7109375" bestFit="1" customWidth="1"/>
    <col min="16100" max="16100" width="6.140625" bestFit="1" customWidth="1"/>
    <col min="16101" max="16101" width="5.5703125" bestFit="1" customWidth="1"/>
  </cols>
  <sheetData>
    <row r="1" spans="1:33" x14ac:dyDescent="0.25">
      <c r="A1" s="16"/>
      <c r="B1" s="17" t="s">
        <v>17</v>
      </c>
      <c r="C1" s="18"/>
    </row>
    <row r="2" spans="1:33" x14ac:dyDescent="0.25">
      <c r="A2" s="16"/>
      <c r="B2" s="17" t="s">
        <v>86</v>
      </c>
      <c r="C2" s="1"/>
    </row>
    <row r="3" spans="1:33" ht="42" customHeight="1" x14ac:dyDescent="0.25">
      <c r="A3" s="16"/>
      <c r="B3" s="204" t="s">
        <v>87</v>
      </c>
      <c r="C3" s="204"/>
      <c r="D3" s="204"/>
      <c r="E3" s="204"/>
      <c r="F3" s="204"/>
      <c r="G3" s="204"/>
      <c r="H3" s="204"/>
      <c r="I3" s="204"/>
      <c r="J3" s="204"/>
      <c r="K3" s="204"/>
      <c r="L3" s="204"/>
    </row>
    <row r="4" spans="1:33" ht="15" customHeight="1" x14ac:dyDescent="0.25">
      <c r="A4" s="16"/>
      <c r="B4" s="17" t="s">
        <v>88</v>
      </c>
      <c r="C4" s="1"/>
    </row>
    <row r="5" spans="1:33" x14ac:dyDescent="0.25">
      <c r="A5" s="16"/>
      <c r="B5" s="17" t="s">
        <v>18</v>
      </c>
      <c r="C5" s="1"/>
      <c r="E5" s="176"/>
      <c r="F5" s="176"/>
    </row>
    <row r="6" spans="1:33" x14ac:dyDescent="0.25">
      <c r="A6" s="16"/>
      <c r="B6" s="17"/>
      <c r="C6" s="1"/>
      <c r="E6" s="176"/>
      <c r="F6" s="176"/>
    </row>
    <row r="7" spans="1:33" x14ac:dyDescent="0.25">
      <c r="A7" s="16" t="s">
        <v>19</v>
      </c>
      <c r="B7" s="19"/>
      <c r="C7" s="19"/>
    </row>
    <row r="8" spans="1:33" x14ac:dyDescent="0.25">
      <c r="A8" s="16" t="s">
        <v>20</v>
      </c>
      <c r="C8" s="1" t="s">
        <v>21</v>
      </c>
    </row>
    <row r="9" spans="1:33" x14ac:dyDescent="0.25">
      <c r="A9" s="16"/>
      <c r="C9" s="1"/>
    </row>
    <row r="10" spans="1:33" x14ac:dyDescent="0.25">
      <c r="A10" s="179" t="s">
        <v>93</v>
      </c>
      <c r="B10" s="180"/>
      <c r="C10" s="20"/>
    </row>
    <row r="11" spans="1:33" x14ac:dyDescent="0.25">
      <c r="B11" s="21"/>
    </row>
    <row r="12" spans="1:33" ht="15.75" thickBot="1" x14ac:dyDescent="0.3">
      <c r="A12" s="16"/>
      <c r="B12" s="21"/>
      <c r="C12" s="1"/>
    </row>
    <row r="13" spans="1:33" ht="15.75" thickBot="1" x14ac:dyDescent="0.3">
      <c r="A13" s="22" t="s">
        <v>22</v>
      </c>
      <c r="B13" s="23" t="s">
        <v>23</v>
      </c>
      <c r="C13" s="24" t="s">
        <v>24</v>
      </c>
      <c r="D13" s="25">
        <v>42005</v>
      </c>
      <c r="E13" s="25">
        <v>42036</v>
      </c>
      <c r="F13" s="25">
        <v>42064</v>
      </c>
      <c r="G13" s="25">
        <v>42095</v>
      </c>
      <c r="H13" s="25">
        <v>42125</v>
      </c>
      <c r="I13" s="25">
        <v>42156</v>
      </c>
      <c r="J13" s="25">
        <v>42186</v>
      </c>
      <c r="K13" s="25">
        <v>42217</v>
      </c>
      <c r="L13" s="25">
        <v>42248</v>
      </c>
      <c r="M13" s="25">
        <v>42278</v>
      </c>
      <c r="N13" s="25">
        <v>42309</v>
      </c>
      <c r="O13" s="25">
        <v>42339</v>
      </c>
      <c r="P13" s="25">
        <v>42370</v>
      </c>
      <c r="Q13" s="25">
        <v>42401</v>
      </c>
      <c r="R13" s="25">
        <v>42430</v>
      </c>
      <c r="S13" s="25">
        <v>42461</v>
      </c>
      <c r="T13" s="25">
        <v>42491</v>
      </c>
      <c r="U13" s="25">
        <v>42522</v>
      </c>
      <c r="V13" s="25">
        <v>42552</v>
      </c>
      <c r="W13" s="25">
        <v>42583</v>
      </c>
      <c r="X13" s="25">
        <v>42614</v>
      </c>
      <c r="Y13" s="25">
        <v>42644</v>
      </c>
      <c r="Z13" s="25">
        <v>42675</v>
      </c>
      <c r="AA13" s="25">
        <v>42705</v>
      </c>
      <c r="AB13" s="25">
        <v>42736</v>
      </c>
      <c r="AC13" s="25">
        <v>42767</v>
      </c>
      <c r="AD13" s="25">
        <v>42795</v>
      </c>
      <c r="AE13" s="25">
        <v>42826</v>
      </c>
      <c r="AF13" s="25">
        <v>42856</v>
      </c>
      <c r="AG13" s="25">
        <v>42887</v>
      </c>
    </row>
    <row r="14" spans="1:33" ht="15.75" thickBot="1" x14ac:dyDescent="0.3">
      <c r="A14" s="39"/>
      <c r="B14" s="40"/>
      <c r="C14" s="41"/>
      <c r="D14" s="26"/>
      <c r="E14" s="26"/>
      <c r="F14" s="26"/>
      <c r="G14" s="26"/>
      <c r="H14" s="26"/>
      <c r="I14" s="26"/>
      <c r="J14" s="27"/>
      <c r="K14" s="27"/>
      <c r="L14" s="27"/>
      <c r="M14" s="27"/>
      <c r="N14" s="27"/>
      <c r="O14" s="27"/>
      <c r="P14" s="27"/>
      <c r="Q14" s="27"/>
      <c r="R14" s="27"/>
      <c r="S14" s="27"/>
      <c r="T14" s="27"/>
      <c r="U14" s="27"/>
      <c r="V14" s="26"/>
      <c r="W14" s="26"/>
      <c r="X14" s="26"/>
      <c r="Y14" s="26"/>
      <c r="Z14" s="26"/>
      <c r="AA14" s="26"/>
      <c r="AB14" s="26"/>
      <c r="AC14" s="26"/>
      <c r="AD14" s="26"/>
      <c r="AE14" s="26"/>
      <c r="AF14" s="26"/>
      <c r="AG14" s="26"/>
    </row>
    <row r="15" spans="1:33" ht="15.75" thickBot="1" x14ac:dyDescent="0.3">
      <c r="A15" s="42"/>
      <c r="B15" s="43"/>
      <c r="C15" s="44"/>
      <c r="D15" s="28"/>
      <c r="E15" s="28"/>
      <c r="F15" s="28"/>
      <c r="G15" s="28"/>
      <c r="H15" s="28"/>
      <c r="I15" s="28"/>
      <c r="J15" s="29"/>
      <c r="K15" s="29"/>
      <c r="L15" s="29"/>
      <c r="M15" s="29"/>
      <c r="N15" s="29"/>
      <c r="O15" s="29"/>
      <c r="P15" s="29"/>
      <c r="Q15" s="29"/>
      <c r="R15" s="29"/>
      <c r="S15" s="29"/>
      <c r="T15" s="29"/>
      <c r="U15" s="29"/>
      <c r="V15" s="28"/>
      <c r="W15" s="28"/>
      <c r="X15" s="28"/>
      <c r="Y15" s="28"/>
      <c r="Z15" s="28"/>
      <c r="AA15" s="28"/>
      <c r="AB15" s="28"/>
      <c r="AC15" s="28"/>
      <c r="AD15" s="28"/>
      <c r="AE15" s="28"/>
      <c r="AF15" s="28"/>
      <c r="AG15" s="28"/>
    </row>
    <row r="16" spans="1:33" s="31" customFormat="1" ht="15.75" thickBot="1" x14ac:dyDescent="0.3">
      <c r="A16" s="45">
        <v>1</v>
      </c>
      <c r="B16" s="30" t="s">
        <v>25</v>
      </c>
      <c r="C16" s="46"/>
      <c r="D16" s="28"/>
      <c r="E16" s="28"/>
      <c r="F16" s="28"/>
      <c r="G16" s="28"/>
      <c r="H16" s="28"/>
      <c r="I16" s="28"/>
      <c r="J16" s="29"/>
      <c r="K16" s="29"/>
      <c r="L16" s="29"/>
      <c r="M16" s="29"/>
      <c r="N16" s="29"/>
      <c r="O16" s="29"/>
      <c r="P16" s="29"/>
      <c r="Q16" s="29"/>
      <c r="R16" s="29"/>
      <c r="S16" s="29"/>
      <c r="T16" s="29"/>
      <c r="U16" s="29"/>
      <c r="V16" s="28"/>
      <c r="W16" s="28"/>
      <c r="X16" s="28"/>
      <c r="Y16" s="28"/>
      <c r="Z16" s="28"/>
      <c r="AA16" s="28"/>
      <c r="AB16" s="28"/>
      <c r="AC16" s="28"/>
      <c r="AD16" s="28"/>
      <c r="AE16" s="28"/>
      <c r="AF16" s="28"/>
      <c r="AG16" s="28"/>
    </row>
    <row r="17" spans="1:33" s="31" customFormat="1" ht="15.75" thickBot="1" x14ac:dyDescent="0.3">
      <c r="A17" s="47" t="s">
        <v>27</v>
      </c>
      <c r="B17" s="32" t="s">
        <v>26</v>
      </c>
      <c r="C17" s="48"/>
      <c r="D17" s="28"/>
      <c r="E17" s="28"/>
      <c r="F17" s="28"/>
      <c r="G17" s="28"/>
      <c r="H17" s="28"/>
      <c r="I17" s="28"/>
      <c r="J17" s="29"/>
      <c r="K17" s="29"/>
      <c r="L17" s="29"/>
      <c r="M17" s="29"/>
      <c r="N17" s="29"/>
      <c r="O17" s="29"/>
      <c r="P17" s="29"/>
      <c r="Q17" s="29"/>
      <c r="R17" s="29"/>
      <c r="S17" s="29"/>
      <c r="T17" s="29"/>
      <c r="U17" s="29"/>
      <c r="V17" s="28"/>
      <c r="W17" s="28"/>
      <c r="X17" s="28"/>
      <c r="Y17" s="28"/>
      <c r="Z17" s="28"/>
      <c r="AA17" s="28"/>
      <c r="AB17" s="28"/>
      <c r="AC17" s="28"/>
      <c r="AD17" s="28"/>
      <c r="AE17" s="28"/>
      <c r="AF17" s="28"/>
      <c r="AG17" s="28"/>
    </row>
    <row r="18" spans="1:33" s="31" customFormat="1" ht="15.75" thickBot="1" x14ac:dyDescent="0.3">
      <c r="A18" s="47" t="s">
        <v>28</v>
      </c>
      <c r="B18" s="32" t="s">
        <v>26</v>
      </c>
      <c r="C18" s="48"/>
      <c r="D18" s="28"/>
      <c r="E18" s="28"/>
      <c r="F18" s="28"/>
      <c r="G18" s="28"/>
      <c r="H18" s="28"/>
      <c r="I18" s="28"/>
      <c r="J18" s="29"/>
      <c r="K18" s="29"/>
      <c r="L18" s="29"/>
      <c r="M18" s="29"/>
      <c r="N18" s="29"/>
      <c r="O18" s="29"/>
      <c r="P18" s="29"/>
      <c r="Q18" s="29"/>
      <c r="R18" s="29"/>
      <c r="S18" s="29"/>
      <c r="T18" s="29"/>
      <c r="U18" s="29"/>
      <c r="V18" s="28"/>
      <c r="W18" s="28"/>
      <c r="X18" s="28"/>
      <c r="Y18" s="28"/>
      <c r="Z18" s="28"/>
      <c r="AA18" s="28"/>
      <c r="AB18" s="28"/>
      <c r="AC18" s="28"/>
      <c r="AD18" s="28"/>
      <c r="AE18" s="28"/>
      <c r="AF18" s="28"/>
      <c r="AG18" s="28"/>
    </row>
    <row r="19" spans="1:33" s="31" customFormat="1" ht="15.75" thickBot="1" x14ac:dyDescent="0.3">
      <c r="A19" s="47" t="s">
        <v>29</v>
      </c>
      <c r="B19" s="32" t="s">
        <v>26</v>
      </c>
      <c r="C19" s="48"/>
      <c r="D19" s="28"/>
      <c r="E19" s="28"/>
      <c r="F19" s="28"/>
      <c r="G19" s="28"/>
      <c r="H19" s="28"/>
      <c r="I19" s="28"/>
      <c r="J19" s="29"/>
      <c r="K19" s="29"/>
      <c r="L19" s="29"/>
      <c r="M19" s="29"/>
      <c r="N19" s="29"/>
      <c r="O19" s="29"/>
      <c r="P19" s="29"/>
      <c r="Q19" s="29"/>
      <c r="R19" s="29"/>
      <c r="S19" s="29"/>
      <c r="T19" s="29"/>
      <c r="U19" s="29"/>
      <c r="V19" s="28"/>
      <c r="W19" s="28"/>
      <c r="X19" s="28"/>
      <c r="Y19" s="28"/>
      <c r="Z19" s="28"/>
      <c r="AA19" s="28"/>
      <c r="AB19" s="28"/>
      <c r="AC19" s="28"/>
      <c r="AD19" s="28"/>
      <c r="AE19" s="28"/>
      <c r="AF19" s="28"/>
      <c r="AG19" s="28"/>
    </row>
    <row r="20" spans="1:33" s="31" customFormat="1" ht="15.75" thickBot="1" x14ac:dyDescent="0.3">
      <c r="A20" s="49"/>
      <c r="B20" s="32"/>
      <c r="C20" s="48"/>
      <c r="D20" s="28"/>
      <c r="E20" s="28"/>
      <c r="F20" s="28"/>
      <c r="G20" s="28"/>
      <c r="H20" s="28"/>
      <c r="I20" s="28"/>
      <c r="J20" s="29"/>
      <c r="K20" s="29"/>
      <c r="L20" s="29"/>
      <c r="M20" s="29"/>
      <c r="N20" s="29"/>
      <c r="O20" s="29"/>
      <c r="P20" s="29"/>
      <c r="Q20" s="29"/>
      <c r="R20" s="29"/>
      <c r="S20" s="29"/>
      <c r="T20" s="29"/>
      <c r="U20" s="29"/>
      <c r="V20" s="28"/>
      <c r="W20" s="28"/>
      <c r="X20" s="28"/>
      <c r="Y20" s="28"/>
      <c r="Z20" s="28"/>
      <c r="AA20" s="28"/>
      <c r="AB20" s="28"/>
      <c r="AC20" s="28"/>
      <c r="AD20" s="28"/>
      <c r="AE20" s="28"/>
      <c r="AF20" s="28"/>
      <c r="AG20" s="28"/>
    </row>
    <row r="21" spans="1:33" s="31" customFormat="1" ht="15.75" thickBot="1" x14ac:dyDescent="0.3">
      <c r="A21" s="50"/>
      <c r="B21" s="33"/>
      <c r="C21" s="51"/>
      <c r="D21" s="34"/>
      <c r="E21" s="34"/>
      <c r="F21" s="34"/>
      <c r="G21" s="34"/>
      <c r="H21" s="34"/>
      <c r="I21" s="34"/>
      <c r="J21" s="35"/>
      <c r="K21" s="35"/>
      <c r="L21" s="35"/>
      <c r="M21" s="35"/>
      <c r="N21" s="35"/>
      <c r="O21" s="35"/>
      <c r="P21" s="35"/>
      <c r="Q21" s="35"/>
      <c r="R21" s="35"/>
      <c r="S21" s="35"/>
      <c r="T21" s="35"/>
      <c r="U21" s="35"/>
      <c r="V21" s="34"/>
      <c r="W21" s="34"/>
      <c r="X21" s="34"/>
      <c r="Y21" s="34"/>
      <c r="Z21" s="34"/>
      <c r="AA21" s="34"/>
      <c r="AB21" s="34"/>
      <c r="AC21" s="34"/>
      <c r="AD21" s="34"/>
      <c r="AE21" s="34"/>
      <c r="AF21" s="34"/>
      <c r="AG21" s="34"/>
    </row>
    <row r="22" spans="1:33" s="31" customFormat="1" ht="15.75" thickBot="1" x14ac:dyDescent="0.3">
      <c r="A22" s="45">
        <v>2</v>
      </c>
      <c r="B22" s="30" t="s">
        <v>25</v>
      </c>
      <c r="C22" s="46"/>
      <c r="D22" s="28"/>
      <c r="E22" s="28"/>
      <c r="F22" s="28"/>
      <c r="G22" s="28"/>
      <c r="H22" s="28"/>
      <c r="I22" s="28"/>
      <c r="J22" s="29"/>
      <c r="K22" s="29"/>
      <c r="L22" s="29"/>
      <c r="M22" s="29"/>
      <c r="N22" s="29"/>
      <c r="O22" s="29"/>
      <c r="P22" s="29"/>
      <c r="Q22" s="29"/>
      <c r="R22" s="29"/>
      <c r="S22" s="29"/>
      <c r="T22" s="29"/>
      <c r="U22" s="29"/>
      <c r="V22" s="28"/>
      <c r="W22" s="28"/>
      <c r="X22" s="28"/>
      <c r="Y22" s="28"/>
      <c r="Z22" s="28"/>
      <c r="AA22" s="28"/>
      <c r="AB22" s="28"/>
      <c r="AC22" s="28"/>
      <c r="AD22" s="28"/>
      <c r="AE22" s="28"/>
      <c r="AF22" s="28"/>
      <c r="AG22" s="28"/>
    </row>
    <row r="23" spans="1:33" s="31" customFormat="1" ht="15.75" thickBot="1" x14ac:dyDescent="0.3">
      <c r="A23" s="47" t="s">
        <v>30</v>
      </c>
      <c r="B23" s="32" t="s">
        <v>26</v>
      </c>
      <c r="C23" s="48"/>
      <c r="D23" s="28"/>
      <c r="E23" s="28"/>
      <c r="F23" s="28"/>
      <c r="G23" s="28"/>
      <c r="H23" s="28"/>
      <c r="I23" s="28"/>
      <c r="J23" s="29"/>
      <c r="K23" s="29"/>
      <c r="L23" s="29"/>
      <c r="M23" s="29"/>
      <c r="N23" s="29"/>
      <c r="O23" s="29"/>
      <c r="P23" s="29"/>
      <c r="Q23" s="29"/>
      <c r="R23" s="29"/>
      <c r="S23" s="29"/>
      <c r="T23" s="29"/>
      <c r="U23" s="29"/>
      <c r="V23" s="28"/>
      <c r="W23" s="28"/>
      <c r="X23" s="28"/>
      <c r="Y23" s="28"/>
      <c r="Z23" s="28"/>
      <c r="AA23" s="28"/>
      <c r="AB23" s="28"/>
      <c r="AC23" s="28"/>
      <c r="AD23" s="28"/>
      <c r="AE23" s="28"/>
      <c r="AF23" s="28"/>
      <c r="AG23" s="28"/>
    </row>
    <row r="24" spans="1:33" s="31" customFormat="1" ht="15.75" thickBot="1" x14ac:dyDescent="0.3">
      <c r="A24" s="47" t="s">
        <v>31</v>
      </c>
      <c r="B24" s="32" t="s">
        <v>26</v>
      </c>
      <c r="C24" s="48"/>
      <c r="D24" s="28"/>
      <c r="E24" s="28"/>
      <c r="F24" s="28"/>
      <c r="G24" s="28"/>
      <c r="H24" s="28"/>
      <c r="I24" s="28"/>
      <c r="J24" s="29"/>
      <c r="K24" s="29"/>
      <c r="L24" s="29"/>
      <c r="M24" s="29"/>
      <c r="N24" s="29"/>
      <c r="O24" s="29"/>
      <c r="P24" s="29"/>
      <c r="Q24" s="29"/>
      <c r="R24" s="29"/>
      <c r="S24" s="29"/>
      <c r="T24" s="29"/>
      <c r="U24" s="29"/>
      <c r="V24" s="28"/>
      <c r="W24" s="28"/>
      <c r="X24" s="28"/>
      <c r="Y24" s="28"/>
      <c r="Z24" s="28"/>
      <c r="AA24" s="28"/>
      <c r="AB24" s="28"/>
      <c r="AC24" s="28"/>
      <c r="AD24" s="28"/>
      <c r="AE24" s="28"/>
      <c r="AF24" s="28"/>
      <c r="AG24" s="28"/>
    </row>
    <row r="25" spans="1:33" s="31" customFormat="1" ht="15.75" thickBot="1" x14ac:dyDescent="0.3">
      <c r="A25" s="47" t="s">
        <v>32</v>
      </c>
      <c r="B25" s="32" t="s">
        <v>26</v>
      </c>
      <c r="C25" s="48"/>
      <c r="D25" s="28"/>
      <c r="E25" s="28"/>
      <c r="F25" s="28"/>
      <c r="G25" s="28"/>
      <c r="H25" s="28"/>
      <c r="I25" s="28"/>
      <c r="J25" s="29"/>
      <c r="K25" s="29"/>
      <c r="L25" s="29"/>
      <c r="M25" s="29"/>
      <c r="N25" s="29"/>
      <c r="O25" s="29"/>
      <c r="P25" s="29"/>
      <c r="Q25" s="29"/>
      <c r="R25" s="29"/>
      <c r="S25" s="29"/>
      <c r="T25" s="29"/>
      <c r="U25" s="29"/>
      <c r="V25" s="28"/>
      <c r="W25" s="28"/>
      <c r="X25" s="28"/>
      <c r="Y25" s="28"/>
      <c r="Z25" s="28"/>
      <c r="AA25" s="28"/>
      <c r="AB25" s="28"/>
      <c r="AC25" s="28"/>
      <c r="AD25" s="28"/>
      <c r="AE25" s="28"/>
      <c r="AF25" s="28"/>
      <c r="AG25" s="28"/>
    </row>
    <row r="26" spans="1:33" s="31" customFormat="1" ht="15.75" thickBot="1" x14ac:dyDescent="0.3">
      <c r="A26" s="49"/>
      <c r="B26" s="32"/>
      <c r="C26" s="48"/>
      <c r="D26" s="28"/>
      <c r="E26" s="28"/>
      <c r="F26" s="28"/>
      <c r="G26" s="28"/>
      <c r="H26" s="28"/>
      <c r="I26" s="28"/>
      <c r="J26" s="29"/>
      <c r="K26" s="29"/>
      <c r="L26" s="29"/>
      <c r="M26" s="29"/>
      <c r="N26" s="29"/>
      <c r="O26" s="29"/>
      <c r="P26" s="29"/>
      <c r="Q26" s="29"/>
      <c r="R26" s="29"/>
      <c r="S26" s="29"/>
      <c r="T26" s="29"/>
      <c r="U26" s="29"/>
      <c r="V26" s="28"/>
      <c r="W26" s="28"/>
      <c r="X26" s="28"/>
      <c r="Y26" s="28"/>
      <c r="Z26" s="28"/>
      <c r="AA26" s="28"/>
      <c r="AB26" s="28"/>
      <c r="AC26" s="28"/>
      <c r="AD26" s="28"/>
      <c r="AE26" s="28"/>
      <c r="AF26" s="28"/>
      <c r="AG26" s="28"/>
    </row>
    <row r="27" spans="1:33" s="31" customFormat="1" ht="15.75" thickBot="1" x14ac:dyDescent="0.3">
      <c r="A27" s="50"/>
      <c r="B27" s="33"/>
      <c r="C27" s="51"/>
      <c r="D27" s="34"/>
      <c r="E27" s="34"/>
      <c r="F27" s="34"/>
      <c r="G27" s="34"/>
      <c r="H27" s="34"/>
      <c r="I27" s="34"/>
      <c r="J27" s="35"/>
      <c r="K27" s="35"/>
      <c r="L27" s="35"/>
      <c r="M27" s="35"/>
      <c r="N27" s="35"/>
      <c r="O27" s="35"/>
      <c r="P27" s="35"/>
      <c r="Q27" s="35"/>
      <c r="R27" s="35"/>
      <c r="S27" s="35"/>
      <c r="T27" s="35"/>
      <c r="U27" s="35"/>
      <c r="V27" s="34"/>
      <c r="W27" s="34"/>
      <c r="X27" s="34"/>
      <c r="Y27" s="34"/>
      <c r="Z27" s="34"/>
      <c r="AA27" s="34"/>
      <c r="AB27" s="34"/>
      <c r="AC27" s="34"/>
      <c r="AD27" s="34"/>
      <c r="AE27" s="34"/>
      <c r="AF27" s="34"/>
      <c r="AG27" s="34"/>
    </row>
    <row r="28" spans="1:33" s="31" customFormat="1" ht="15.75" thickBot="1" x14ac:dyDescent="0.3">
      <c r="A28" s="45">
        <v>3</v>
      </c>
      <c r="B28" s="30" t="s">
        <v>25</v>
      </c>
      <c r="C28" s="46"/>
      <c r="D28" s="28"/>
      <c r="E28" s="28"/>
      <c r="F28" s="28"/>
      <c r="G28" s="28"/>
      <c r="H28" s="28"/>
      <c r="I28" s="28"/>
      <c r="J28" s="29"/>
      <c r="K28" s="29"/>
      <c r="L28" s="29"/>
      <c r="M28" s="29"/>
      <c r="N28" s="29"/>
      <c r="O28" s="29"/>
      <c r="P28" s="29"/>
      <c r="Q28" s="29"/>
      <c r="R28" s="29"/>
      <c r="S28" s="29"/>
      <c r="T28" s="29"/>
      <c r="U28" s="29"/>
      <c r="V28" s="28"/>
      <c r="W28" s="28"/>
      <c r="X28" s="28"/>
      <c r="Y28" s="28"/>
      <c r="Z28" s="28"/>
      <c r="AA28" s="28"/>
      <c r="AB28" s="28"/>
      <c r="AC28" s="28"/>
      <c r="AD28" s="28"/>
      <c r="AE28" s="28"/>
      <c r="AF28" s="28"/>
      <c r="AG28" s="28"/>
    </row>
    <row r="29" spans="1:33" s="31" customFormat="1" ht="15.75" thickBot="1" x14ac:dyDescent="0.3">
      <c r="A29" s="47" t="s">
        <v>33</v>
      </c>
      <c r="B29" s="32" t="s">
        <v>26</v>
      </c>
      <c r="C29" s="48"/>
      <c r="D29" s="28"/>
      <c r="E29" s="28"/>
      <c r="F29" s="28"/>
      <c r="G29" s="28"/>
      <c r="H29" s="28"/>
      <c r="I29" s="28"/>
      <c r="J29" s="29"/>
      <c r="K29" s="29"/>
      <c r="L29" s="29"/>
      <c r="M29" s="29"/>
      <c r="N29" s="29"/>
      <c r="O29" s="29"/>
      <c r="P29" s="29"/>
      <c r="Q29" s="29"/>
      <c r="R29" s="29"/>
      <c r="S29" s="29"/>
      <c r="T29" s="29"/>
      <c r="U29" s="29"/>
      <c r="V29" s="28"/>
      <c r="W29" s="28"/>
      <c r="X29" s="28"/>
      <c r="Y29" s="28"/>
      <c r="Z29" s="28"/>
      <c r="AA29" s="28"/>
      <c r="AB29" s="28"/>
      <c r="AC29" s="28"/>
      <c r="AD29" s="28"/>
      <c r="AE29" s="28"/>
      <c r="AF29" s="28"/>
      <c r="AG29" s="28"/>
    </row>
    <row r="30" spans="1:33" s="31" customFormat="1" ht="15.75" thickBot="1" x14ac:dyDescent="0.3">
      <c r="A30" s="47" t="s">
        <v>34</v>
      </c>
      <c r="B30" s="32" t="s">
        <v>26</v>
      </c>
      <c r="C30" s="48"/>
      <c r="D30" s="28"/>
      <c r="E30" s="28"/>
      <c r="F30" s="28"/>
      <c r="G30" s="28"/>
      <c r="H30" s="28"/>
      <c r="I30" s="28"/>
      <c r="J30" s="29"/>
      <c r="K30" s="29"/>
      <c r="L30" s="29"/>
      <c r="M30" s="29"/>
      <c r="N30" s="29"/>
      <c r="O30" s="29"/>
      <c r="P30" s="29"/>
      <c r="Q30" s="29"/>
      <c r="R30" s="29"/>
      <c r="S30" s="29"/>
      <c r="T30" s="29"/>
      <c r="U30" s="29"/>
      <c r="V30" s="28"/>
      <c r="W30" s="28"/>
      <c r="X30" s="28"/>
      <c r="Y30" s="28"/>
      <c r="Z30" s="28"/>
      <c r="AA30" s="28"/>
      <c r="AB30" s="28"/>
      <c r="AC30" s="28"/>
      <c r="AD30" s="28"/>
      <c r="AE30" s="28"/>
      <c r="AF30" s="28"/>
      <c r="AG30" s="28"/>
    </row>
    <row r="31" spans="1:33" s="31" customFormat="1" ht="15.75" thickBot="1" x14ac:dyDescent="0.3">
      <c r="A31" s="49"/>
      <c r="B31" s="32"/>
      <c r="C31" s="48"/>
      <c r="D31" s="28"/>
      <c r="E31" s="28"/>
      <c r="F31" s="28"/>
      <c r="G31" s="28"/>
      <c r="H31" s="28"/>
      <c r="I31" s="28"/>
      <c r="J31" s="29"/>
      <c r="K31" s="29"/>
      <c r="L31" s="29"/>
      <c r="M31" s="29"/>
      <c r="N31" s="29"/>
      <c r="O31" s="29"/>
      <c r="P31" s="29"/>
      <c r="Q31" s="29"/>
      <c r="R31" s="29"/>
      <c r="S31" s="29"/>
      <c r="T31" s="29"/>
      <c r="U31" s="29"/>
      <c r="V31" s="28"/>
      <c r="W31" s="28"/>
      <c r="X31" s="28"/>
      <c r="Y31" s="28"/>
      <c r="Z31" s="28"/>
      <c r="AA31" s="28"/>
      <c r="AB31" s="28"/>
      <c r="AC31" s="28"/>
      <c r="AD31" s="28"/>
      <c r="AE31" s="28"/>
      <c r="AF31" s="28"/>
      <c r="AG31" s="28"/>
    </row>
    <row r="32" spans="1:33" s="36" customFormat="1" ht="15.75" thickBot="1" x14ac:dyDescent="0.3">
      <c r="A32" s="50"/>
      <c r="B32" s="33"/>
      <c r="C32" s="51"/>
      <c r="D32" s="34"/>
      <c r="E32" s="34"/>
      <c r="F32" s="34"/>
      <c r="G32" s="34"/>
      <c r="H32" s="34"/>
      <c r="I32" s="34"/>
      <c r="J32" s="35"/>
      <c r="K32" s="35"/>
      <c r="L32" s="35"/>
      <c r="M32" s="35"/>
      <c r="N32" s="35"/>
      <c r="O32" s="35"/>
      <c r="P32" s="35"/>
      <c r="Q32" s="35"/>
      <c r="R32" s="35"/>
      <c r="S32" s="35"/>
      <c r="T32" s="35"/>
      <c r="U32" s="35"/>
      <c r="V32" s="34"/>
      <c r="W32" s="34"/>
      <c r="X32" s="34"/>
      <c r="Y32" s="34"/>
      <c r="Z32" s="34"/>
      <c r="AA32" s="34"/>
      <c r="AB32" s="34"/>
      <c r="AC32" s="34"/>
      <c r="AD32" s="34"/>
      <c r="AE32" s="34"/>
      <c r="AF32" s="34"/>
      <c r="AG32" s="34"/>
    </row>
    <row r="33" spans="1:1" s="31" customFormat="1" x14ac:dyDescent="0.25"/>
    <row r="34" spans="1:1" s="31" customFormat="1" x14ac:dyDescent="0.25"/>
    <row r="35" spans="1:1" s="31" customFormat="1" x14ac:dyDescent="0.25"/>
    <row r="36" spans="1:1" s="31" customFormat="1" x14ac:dyDescent="0.25"/>
    <row r="37" spans="1:1" s="31" customFormat="1" x14ac:dyDescent="0.25">
      <c r="A37" s="36"/>
    </row>
    <row r="38" spans="1:1" s="31" customFormat="1" x14ac:dyDescent="0.25"/>
    <row r="39" spans="1:1" s="31" customFormat="1" x14ac:dyDescent="0.25"/>
    <row r="40" spans="1:1" s="31" customFormat="1" x14ac:dyDescent="0.25"/>
    <row r="41" spans="1:1" s="31" customFormat="1" x14ac:dyDescent="0.25"/>
    <row r="42" spans="1:1" s="31" customFormat="1" x14ac:dyDescent="0.25"/>
    <row r="43" spans="1:1" s="31" customFormat="1" x14ac:dyDescent="0.25"/>
    <row r="44" spans="1:1" s="31" customFormat="1" x14ac:dyDescent="0.25"/>
    <row r="45" spans="1:1" s="31" customFormat="1" x14ac:dyDescent="0.25"/>
    <row r="46" spans="1:1" s="31" customFormat="1" x14ac:dyDescent="0.25"/>
    <row r="47" spans="1:1" s="31" customFormat="1" x14ac:dyDescent="0.25"/>
    <row r="48" spans="1:1" s="31" customFormat="1" x14ac:dyDescent="0.25"/>
    <row r="49" s="31" customFormat="1" x14ac:dyDescent="0.25"/>
    <row r="50" s="31" customFormat="1" x14ac:dyDescent="0.25"/>
    <row r="51" s="31" customFormat="1" x14ac:dyDescent="0.25"/>
    <row r="52" s="31" customFormat="1" x14ac:dyDescent="0.25"/>
    <row r="53" s="31" customFormat="1" x14ac:dyDescent="0.25"/>
    <row r="54" s="31" customFormat="1" x14ac:dyDescent="0.25"/>
    <row r="55" s="31" customFormat="1" x14ac:dyDescent="0.25"/>
    <row r="56" s="31" customFormat="1" x14ac:dyDescent="0.25"/>
    <row r="57" s="31" customFormat="1" x14ac:dyDescent="0.25"/>
    <row r="58" s="31" customFormat="1" x14ac:dyDescent="0.25"/>
    <row r="59" s="31" customFormat="1" x14ac:dyDescent="0.25"/>
    <row r="60" s="31" customFormat="1" x14ac:dyDescent="0.25"/>
    <row r="61" s="31" customFormat="1" x14ac:dyDescent="0.25"/>
    <row r="62" s="31" customFormat="1" x14ac:dyDescent="0.25"/>
    <row r="63" s="31" customFormat="1" x14ac:dyDescent="0.25"/>
    <row r="64" s="31" customFormat="1" x14ac:dyDescent="0.25"/>
    <row r="65" spans="1:9" s="31" customFormat="1" x14ac:dyDescent="0.25"/>
    <row r="66" spans="1:9" x14ac:dyDescent="0.25">
      <c r="A66"/>
      <c r="B66"/>
      <c r="C66"/>
      <c r="D66"/>
      <c r="E66"/>
      <c r="F66"/>
      <c r="G66"/>
      <c r="H66"/>
      <c r="I66"/>
    </row>
    <row r="67" spans="1:9" x14ac:dyDescent="0.25">
      <c r="A67"/>
      <c r="B67"/>
      <c r="C67"/>
      <c r="D67"/>
      <c r="E67"/>
      <c r="F67"/>
      <c r="G67"/>
      <c r="H67"/>
      <c r="I67"/>
    </row>
    <row r="68" spans="1:9" x14ac:dyDescent="0.25">
      <c r="A68"/>
      <c r="B68"/>
      <c r="C68"/>
      <c r="D68"/>
      <c r="E68"/>
      <c r="F68"/>
      <c r="G68"/>
      <c r="H68"/>
      <c r="I68"/>
    </row>
  </sheetData>
  <sheetProtection formatCells="0" insertRows="0" selectLockedCells="1"/>
  <mergeCells count="1">
    <mergeCell ref="B3:L3"/>
  </mergeCells>
  <pageMargins left="0.15748031496062992" right="0.19685039370078741" top="0.74803149606299213" bottom="0.74803149606299213" header="0.31496062992125984" footer="0.31496062992125984"/>
  <pageSetup paperSize="8" scale="70"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5"/>
  <sheetViews>
    <sheetView view="pageBreakPreview" topLeftCell="A13" zoomScale="115" zoomScaleNormal="100" zoomScaleSheetLayoutView="100" workbookViewId="0">
      <selection activeCell="B2" sqref="B2"/>
    </sheetView>
  </sheetViews>
  <sheetFormatPr defaultRowHeight="15" x14ac:dyDescent="0.25"/>
  <cols>
    <col min="1" max="1" width="27.140625" style="2" customWidth="1"/>
    <col min="2" max="2" width="12.140625" style="57" customWidth="1"/>
    <col min="3" max="3" width="12.42578125" style="57" customWidth="1"/>
    <col min="4" max="4" width="78.42578125" style="2" customWidth="1"/>
    <col min="5" max="5" width="2.85546875" customWidth="1"/>
    <col min="6" max="6" width="21" bestFit="1" customWidth="1"/>
    <col min="7" max="8" width="6.7109375" bestFit="1" customWidth="1"/>
    <col min="9" max="9" width="28.85546875" customWidth="1"/>
    <col min="257" max="257" width="27.140625" customWidth="1"/>
    <col min="258" max="258" width="12.140625" customWidth="1"/>
    <col min="259" max="259" width="12.42578125" customWidth="1"/>
    <col min="260" max="260" width="78.42578125" customWidth="1"/>
    <col min="261" max="261" width="2.85546875" customWidth="1"/>
    <col min="262" max="262" width="21" bestFit="1" customWidth="1"/>
    <col min="263" max="264" width="6.7109375" bestFit="1" customWidth="1"/>
    <col min="265" max="265" width="28.85546875" customWidth="1"/>
    <col min="513" max="513" width="27.140625" customWidth="1"/>
    <col min="514" max="514" width="12.140625" customWidth="1"/>
    <col min="515" max="515" width="12.42578125" customWidth="1"/>
    <col min="516" max="516" width="78.42578125" customWidth="1"/>
    <col min="517" max="517" width="2.85546875" customWidth="1"/>
    <col min="518" max="518" width="21" bestFit="1" customWidth="1"/>
    <col min="519" max="520" width="6.7109375" bestFit="1" customWidth="1"/>
    <col min="521" max="521" width="28.85546875" customWidth="1"/>
    <col min="769" max="769" width="27.140625" customWidth="1"/>
    <col min="770" max="770" width="12.140625" customWidth="1"/>
    <col min="771" max="771" width="12.42578125" customWidth="1"/>
    <col min="772" max="772" width="78.42578125" customWidth="1"/>
    <col min="773" max="773" width="2.85546875" customWidth="1"/>
    <col min="774" max="774" width="21" bestFit="1" customWidth="1"/>
    <col min="775" max="776" width="6.7109375" bestFit="1" customWidth="1"/>
    <col min="777" max="777" width="28.85546875" customWidth="1"/>
    <col min="1025" max="1025" width="27.140625" customWidth="1"/>
    <col min="1026" max="1026" width="12.140625" customWidth="1"/>
    <col min="1027" max="1027" width="12.42578125" customWidth="1"/>
    <col min="1028" max="1028" width="78.42578125" customWidth="1"/>
    <col min="1029" max="1029" width="2.85546875" customWidth="1"/>
    <col min="1030" max="1030" width="21" bestFit="1" customWidth="1"/>
    <col min="1031" max="1032" width="6.7109375" bestFit="1" customWidth="1"/>
    <col min="1033" max="1033" width="28.85546875" customWidth="1"/>
    <col min="1281" max="1281" width="27.140625" customWidth="1"/>
    <col min="1282" max="1282" width="12.140625" customWidth="1"/>
    <col min="1283" max="1283" width="12.42578125" customWidth="1"/>
    <col min="1284" max="1284" width="78.42578125" customWidth="1"/>
    <col min="1285" max="1285" width="2.85546875" customWidth="1"/>
    <col min="1286" max="1286" width="21" bestFit="1" customWidth="1"/>
    <col min="1287" max="1288" width="6.7109375" bestFit="1" customWidth="1"/>
    <col min="1289" max="1289" width="28.85546875" customWidth="1"/>
    <col min="1537" max="1537" width="27.140625" customWidth="1"/>
    <col min="1538" max="1538" width="12.140625" customWidth="1"/>
    <col min="1539" max="1539" width="12.42578125" customWidth="1"/>
    <col min="1540" max="1540" width="78.42578125" customWidth="1"/>
    <col min="1541" max="1541" width="2.85546875" customWidth="1"/>
    <col min="1542" max="1542" width="21" bestFit="1" customWidth="1"/>
    <col min="1543" max="1544" width="6.7109375" bestFit="1" customWidth="1"/>
    <col min="1545" max="1545" width="28.85546875" customWidth="1"/>
    <col min="1793" max="1793" width="27.140625" customWidth="1"/>
    <col min="1794" max="1794" width="12.140625" customWidth="1"/>
    <col min="1795" max="1795" width="12.42578125" customWidth="1"/>
    <col min="1796" max="1796" width="78.42578125" customWidth="1"/>
    <col min="1797" max="1797" width="2.85546875" customWidth="1"/>
    <col min="1798" max="1798" width="21" bestFit="1" customWidth="1"/>
    <col min="1799" max="1800" width="6.7109375" bestFit="1" customWidth="1"/>
    <col min="1801" max="1801" width="28.85546875" customWidth="1"/>
    <col min="2049" max="2049" width="27.140625" customWidth="1"/>
    <col min="2050" max="2050" width="12.140625" customWidth="1"/>
    <col min="2051" max="2051" width="12.42578125" customWidth="1"/>
    <col min="2052" max="2052" width="78.42578125" customWidth="1"/>
    <col min="2053" max="2053" width="2.85546875" customWidth="1"/>
    <col min="2054" max="2054" width="21" bestFit="1" customWidth="1"/>
    <col min="2055" max="2056" width="6.7109375" bestFit="1" customWidth="1"/>
    <col min="2057" max="2057" width="28.85546875" customWidth="1"/>
    <col min="2305" max="2305" width="27.140625" customWidth="1"/>
    <col min="2306" max="2306" width="12.140625" customWidth="1"/>
    <col min="2307" max="2307" width="12.42578125" customWidth="1"/>
    <col min="2308" max="2308" width="78.42578125" customWidth="1"/>
    <col min="2309" max="2309" width="2.85546875" customWidth="1"/>
    <col min="2310" max="2310" width="21" bestFit="1" customWidth="1"/>
    <col min="2311" max="2312" width="6.7109375" bestFit="1" customWidth="1"/>
    <col min="2313" max="2313" width="28.85546875" customWidth="1"/>
    <col min="2561" max="2561" width="27.140625" customWidth="1"/>
    <col min="2562" max="2562" width="12.140625" customWidth="1"/>
    <col min="2563" max="2563" width="12.42578125" customWidth="1"/>
    <col min="2564" max="2564" width="78.42578125" customWidth="1"/>
    <col min="2565" max="2565" width="2.85546875" customWidth="1"/>
    <col min="2566" max="2566" width="21" bestFit="1" customWidth="1"/>
    <col min="2567" max="2568" width="6.7109375" bestFit="1" customWidth="1"/>
    <col min="2569" max="2569" width="28.85546875" customWidth="1"/>
    <col min="2817" max="2817" width="27.140625" customWidth="1"/>
    <col min="2818" max="2818" width="12.140625" customWidth="1"/>
    <col min="2819" max="2819" width="12.42578125" customWidth="1"/>
    <col min="2820" max="2820" width="78.42578125" customWidth="1"/>
    <col min="2821" max="2821" width="2.85546875" customWidth="1"/>
    <col min="2822" max="2822" width="21" bestFit="1" customWidth="1"/>
    <col min="2823" max="2824" width="6.7109375" bestFit="1" customWidth="1"/>
    <col min="2825" max="2825" width="28.85546875" customWidth="1"/>
    <col min="3073" max="3073" width="27.140625" customWidth="1"/>
    <col min="3074" max="3074" width="12.140625" customWidth="1"/>
    <col min="3075" max="3075" width="12.42578125" customWidth="1"/>
    <col min="3076" max="3076" width="78.42578125" customWidth="1"/>
    <col min="3077" max="3077" width="2.85546875" customWidth="1"/>
    <col min="3078" max="3078" width="21" bestFit="1" customWidth="1"/>
    <col min="3079" max="3080" width="6.7109375" bestFit="1" customWidth="1"/>
    <col min="3081" max="3081" width="28.85546875" customWidth="1"/>
    <col min="3329" max="3329" width="27.140625" customWidth="1"/>
    <col min="3330" max="3330" width="12.140625" customWidth="1"/>
    <col min="3331" max="3331" width="12.42578125" customWidth="1"/>
    <col min="3332" max="3332" width="78.42578125" customWidth="1"/>
    <col min="3333" max="3333" width="2.85546875" customWidth="1"/>
    <col min="3334" max="3334" width="21" bestFit="1" customWidth="1"/>
    <col min="3335" max="3336" width="6.7109375" bestFit="1" customWidth="1"/>
    <col min="3337" max="3337" width="28.85546875" customWidth="1"/>
    <col min="3585" max="3585" width="27.140625" customWidth="1"/>
    <col min="3586" max="3586" width="12.140625" customWidth="1"/>
    <col min="3587" max="3587" width="12.42578125" customWidth="1"/>
    <col min="3588" max="3588" width="78.42578125" customWidth="1"/>
    <col min="3589" max="3589" width="2.85546875" customWidth="1"/>
    <col min="3590" max="3590" width="21" bestFit="1" customWidth="1"/>
    <col min="3591" max="3592" width="6.7109375" bestFit="1" customWidth="1"/>
    <col min="3593" max="3593" width="28.85546875" customWidth="1"/>
    <col min="3841" max="3841" width="27.140625" customWidth="1"/>
    <col min="3842" max="3842" width="12.140625" customWidth="1"/>
    <col min="3843" max="3843" width="12.42578125" customWidth="1"/>
    <col min="3844" max="3844" width="78.42578125" customWidth="1"/>
    <col min="3845" max="3845" width="2.85546875" customWidth="1"/>
    <col min="3846" max="3846" width="21" bestFit="1" customWidth="1"/>
    <col min="3847" max="3848" width="6.7109375" bestFit="1" customWidth="1"/>
    <col min="3849" max="3849" width="28.85546875" customWidth="1"/>
    <col min="4097" max="4097" width="27.140625" customWidth="1"/>
    <col min="4098" max="4098" width="12.140625" customWidth="1"/>
    <col min="4099" max="4099" width="12.42578125" customWidth="1"/>
    <col min="4100" max="4100" width="78.42578125" customWidth="1"/>
    <col min="4101" max="4101" width="2.85546875" customWidth="1"/>
    <col min="4102" max="4102" width="21" bestFit="1" customWidth="1"/>
    <col min="4103" max="4104" width="6.7109375" bestFit="1" customWidth="1"/>
    <col min="4105" max="4105" width="28.85546875" customWidth="1"/>
    <col min="4353" max="4353" width="27.140625" customWidth="1"/>
    <col min="4354" max="4354" width="12.140625" customWidth="1"/>
    <col min="4355" max="4355" width="12.42578125" customWidth="1"/>
    <col min="4356" max="4356" width="78.42578125" customWidth="1"/>
    <col min="4357" max="4357" width="2.85546875" customWidth="1"/>
    <col min="4358" max="4358" width="21" bestFit="1" customWidth="1"/>
    <col min="4359" max="4360" width="6.7109375" bestFit="1" customWidth="1"/>
    <col min="4361" max="4361" width="28.85546875" customWidth="1"/>
    <col min="4609" max="4609" width="27.140625" customWidth="1"/>
    <col min="4610" max="4610" width="12.140625" customWidth="1"/>
    <col min="4611" max="4611" width="12.42578125" customWidth="1"/>
    <col min="4612" max="4612" width="78.42578125" customWidth="1"/>
    <col min="4613" max="4613" width="2.85546875" customWidth="1"/>
    <col min="4614" max="4614" width="21" bestFit="1" customWidth="1"/>
    <col min="4615" max="4616" width="6.7109375" bestFit="1" customWidth="1"/>
    <col min="4617" max="4617" width="28.85546875" customWidth="1"/>
    <col min="4865" max="4865" width="27.140625" customWidth="1"/>
    <col min="4866" max="4866" width="12.140625" customWidth="1"/>
    <col min="4867" max="4867" width="12.42578125" customWidth="1"/>
    <col min="4868" max="4868" width="78.42578125" customWidth="1"/>
    <col min="4869" max="4869" width="2.85546875" customWidth="1"/>
    <col min="4870" max="4870" width="21" bestFit="1" customWidth="1"/>
    <col min="4871" max="4872" width="6.7109375" bestFit="1" customWidth="1"/>
    <col min="4873" max="4873" width="28.85546875" customWidth="1"/>
    <col min="5121" max="5121" width="27.140625" customWidth="1"/>
    <col min="5122" max="5122" width="12.140625" customWidth="1"/>
    <col min="5123" max="5123" width="12.42578125" customWidth="1"/>
    <col min="5124" max="5124" width="78.42578125" customWidth="1"/>
    <col min="5125" max="5125" width="2.85546875" customWidth="1"/>
    <col min="5126" max="5126" width="21" bestFit="1" customWidth="1"/>
    <col min="5127" max="5128" width="6.7109375" bestFit="1" customWidth="1"/>
    <col min="5129" max="5129" width="28.85546875" customWidth="1"/>
    <col min="5377" max="5377" width="27.140625" customWidth="1"/>
    <col min="5378" max="5378" width="12.140625" customWidth="1"/>
    <col min="5379" max="5379" width="12.42578125" customWidth="1"/>
    <col min="5380" max="5380" width="78.42578125" customWidth="1"/>
    <col min="5381" max="5381" width="2.85546875" customWidth="1"/>
    <col min="5382" max="5382" width="21" bestFit="1" customWidth="1"/>
    <col min="5383" max="5384" width="6.7109375" bestFit="1" customWidth="1"/>
    <col min="5385" max="5385" width="28.85546875" customWidth="1"/>
    <col min="5633" max="5633" width="27.140625" customWidth="1"/>
    <col min="5634" max="5634" width="12.140625" customWidth="1"/>
    <col min="5635" max="5635" width="12.42578125" customWidth="1"/>
    <col min="5636" max="5636" width="78.42578125" customWidth="1"/>
    <col min="5637" max="5637" width="2.85546875" customWidth="1"/>
    <col min="5638" max="5638" width="21" bestFit="1" customWidth="1"/>
    <col min="5639" max="5640" width="6.7109375" bestFit="1" customWidth="1"/>
    <col min="5641" max="5641" width="28.85546875" customWidth="1"/>
    <col min="5889" max="5889" width="27.140625" customWidth="1"/>
    <col min="5890" max="5890" width="12.140625" customWidth="1"/>
    <col min="5891" max="5891" width="12.42578125" customWidth="1"/>
    <col min="5892" max="5892" width="78.42578125" customWidth="1"/>
    <col min="5893" max="5893" width="2.85546875" customWidth="1"/>
    <col min="5894" max="5894" width="21" bestFit="1" customWidth="1"/>
    <col min="5895" max="5896" width="6.7109375" bestFit="1" customWidth="1"/>
    <col min="5897" max="5897" width="28.85546875" customWidth="1"/>
    <col min="6145" max="6145" width="27.140625" customWidth="1"/>
    <col min="6146" max="6146" width="12.140625" customWidth="1"/>
    <col min="6147" max="6147" width="12.42578125" customWidth="1"/>
    <col min="6148" max="6148" width="78.42578125" customWidth="1"/>
    <col min="6149" max="6149" width="2.85546875" customWidth="1"/>
    <col min="6150" max="6150" width="21" bestFit="1" customWidth="1"/>
    <col min="6151" max="6152" width="6.7109375" bestFit="1" customWidth="1"/>
    <col min="6153" max="6153" width="28.85546875" customWidth="1"/>
    <col min="6401" max="6401" width="27.140625" customWidth="1"/>
    <col min="6402" max="6402" width="12.140625" customWidth="1"/>
    <col min="6403" max="6403" width="12.42578125" customWidth="1"/>
    <col min="6404" max="6404" width="78.42578125" customWidth="1"/>
    <col min="6405" max="6405" width="2.85546875" customWidth="1"/>
    <col min="6406" max="6406" width="21" bestFit="1" customWidth="1"/>
    <col min="6407" max="6408" width="6.7109375" bestFit="1" customWidth="1"/>
    <col min="6409" max="6409" width="28.85546875" customWidth="1"/>
    <col min="6657" max="6657" width="27.140625" customWidth="1"/>
    <col min="6658" max="6658" width="12.140625" customWidth="1"/>
    <col min="6659" max="6659" width="12.42578125" customWidth="1"/>
    <col min="6660" max="6660" width="78.42578125" customWidth="1"/>
    <col min="6661" max="6661" width="2.85546875" customWidth="1"/>
    <col min="6662" max="6662" width="21" bestFit="1" customWidth="1"/>
    <col min="6663" max="6664" width="6.7109375" bestFit="1" customWidth="1"/>
    <col min="6665" max="6665" width="28.85546875" customWidth="1"/>
    <col min="6913" max="6913" width="27.140625" customWidth="1"/>
    <col min="6914" max="6914" width="12.140625" customWidth="1"/>
    <col min="6915" max="6915" width="12.42578125" customWidth="1"/>
    <col min="6916" max="6916" width="78.42578125" customWidth="1"/>
    <col min="6917" max="6917" width="2.85546875" customWidth="1"/>
    <col min="6918" max="6918" width="21" bestFit="1" customWidth="1"/>
    <col min="6919" max="6920" width="6.7109375" bestFit="1" customWidth="1"/>
    <col min="6921" max="6921" width="28.85546875" customWidth="1"/>
    <col min="7169" max="7169" width="27.140625" customWidth="1"/>
    <col min="7170" max="7170" width="12.140625" customWidth="1"/>
    <col min="7171" max="7171" width="12.42578125" customWidth="1"/>
    <col min="7172" max="7172" width="78.42578125" customWidth="1"/>
    <col min="7173" max="7173" width="2.85546875" customWidth="1"/>
    <col min="7174" max="7174" width="21" bestFit="1" customWidth="1"/>
    <col min="7175" max="7176" width="6.7109375" bestFit="1" customWidth="1"/>
    <col min="7177" max="7177" width="28.85546875" customWidth="1"/>
    <col min="7425" max="7425" width="27.140625" customWidth="1"/>
    <col min="7426" max="7426" width="12.140625" customWidth="1"/>
    <col min="7427" max="7427" width="12.42578125" customWidth="1"/>
    <col min="7428" max="7428" width="78.42578125" customWidth="1"/>
    <col min="7429" max="7429" width="2.85546875" customWidth="1"/>
    <col min="7430" max="7430" width="21" bestFit="1" customWidth="1"/>
    <col min="7431" max="7432" width="6.7109375" bestFit="1" customWidth="1"/>
    <col min="7433" max="7433" width="28.85546875" customWidth="1"/>
    <col min="7681" max="7681" width="27.140625" customWidth="1"/>
    <col min="7682" max="7682" width="12.140625" customWidth="1"/>
    <col min="7683" max="7683" width="12.42578125" customWidth="1"/>
    <col min="7684" max="7684" width="78.42578125" customWidth="1"/>
    <col min="7685" max="7685" width="2.85546875" customWidth="1"/>
    <col min="7686" max="7686" width="21" bestFit="1" customWidth="1"/>
    <col min="7687" max="7688" width="6.7109375" bestFit="1" customWidth="1"/>
    <col min="7689" max="7689" width="28.85546875" customWidth="1"/>
    <col min="7937" max="7937" width="27.140625" customWidth="1"/>
    <col min="7938" max="7938" width="12.140625" customWidth="1"/>
    <col min="7939" max="7939" width="12.42578125" customWidth="1"/>
    <col min="7940" max="7940" width="78.42578125" customWidth="1"/>
    <col min="7941" max="7941" width="2.85546875" customWidth="1"/>
    <col min="7942" max="7942" width="21" bestFit="1" customWidth="1"/>
    <col min="7943" max="7944" width="6.7109375" bestFit="1" customWidth="1"/>
    <col min="7945" max="7945" width="28.85546875" customWidth="1"/>
    <col min="8193" max="8193" width="27.140625" customWidth="1"/>
    <col min="8194" max="8194" width="12.140625" customWidth="1"/>
    <col min="8195" max="8195" width="12.42578125" customWidth="1"/>
    <col min="8196" max="8196" width="78.42578125" customWidth="1"/>
    <col min="8197" max="8197" width="2.85546875" customWidth="1"/>
    <col min="8198" max="8198" width="21" bestFit="1" customWidth="1"/>
    <col min="8199" max="8200" width="6.7109375" bestFit="1" customWidth="1"/>
    <col min="8201" max="8201" width="28.85546875" customWidth="1"/>
    <col min="8449" max="8449" width="27.140625" customWidth="1"/>
    <col min="8450" max="8450" width="12.140625" customWidth="1"/>
    <col min="8451" max="8451" width="12.42578125" customWidth="1"/>
    <col min="8452" max="8452" width="78.42578125" customWidth="1"/>
    <col min="8453" max="8453" width="2.85546875" customWidth="1"/>
    <col min="8454" max="8454" width="21" bestFit="1" customWidth="1"/>
    <col min="8455" max="8456" width="6.7109375" bestFit="1" customWidth="1"/>
    <col min="8457" max="8457" width="28.85546875" customWidth="1"/>
    <col min="8705" max="8705" width="27.140625" customWidth="1"/>
    <col min="8706" max="8706" width="12.140625" customWidth="1"/>
    <col min="8707" max="8707" width="12.42578125" customWidth="1"/>
    <col min="8708" max="8708" width="78.42578125" customWidth="1"/>
    <col min="8709" max="8709" width="2.85546875" customWidth="1"/>
    <col min="8710" max="8710" width="21" bestFit="1" customWidth="1"/>
    <col min="8711" max="8712" width="6.7109375" bestFit="1" customWidth="1"/>
    <col min="8713" max="8713" width="28.85546875" customWidth="1"/>
    <col min="8961" max="8961" width="27.140625" customWidth="1"/>
    <col min="8962" max="8962" width="12.140625" customWidth="1"/>
    <col min="8963" max="8963" width="12.42578125" customWidth="1"/>
    <col min="8964" max="8964" width="78.42578125" customWidth="1"/>
    <col min="8965" max="8965" width="2.85546875" customWidth="1"/>
    <col min="8966" max="8966" width="21" bestFit="1" customWidth="1"/>
    <col min="8967" max="8968" width="6.7109375" bestFit="1" customWidth="1"/>
    <col min="8969" max="8969" width="28.85546875" customWidth="1"/>
    <col min="9217" max="9217" width="27.140625" customWidth="1"/>
    <col min="9218" max="9218" width="12.140625" customWidth="1"/>
    <col min="9219" max="9219" width="12.42578125" customWidth="1"/>
    <col min="9220" max="9220" width="78.42578125" customWidth="1"/>
    <col min="9221" max="9221" width="2.85546875" customWidth="1"/>
    <col min="9222" max="9222" width="21" bestFit="1" customWidth="1"/>
    <col min="9223" max="9224" width="6.7109375" bestFit="1" customWidth="1"/>
    <col min="9225" max="9225" width="28.85546875" customWidth="1"/>
    <col min="9473" max="9473" width="27.140625" customWidth="1"/>
    <col min="9474" max="9474" width="12.140625" customWidth="1"/>
    <col min="9475" max="9475" width="12.42578125" customWidth="1"/>
    <col min="9476" max="9476" width="78.42578125" customWidth="1"/>
    <col min="9477" max="9477" width="2.85546875" customWidth="1"/>
    <col min="9478" max="9478" width="21" bestFit="1" customWidth="1"/>
    <col min="9479" max="9480" width="6.7109375" bestFit="1" customWidth="1"/>
    <col min="9481" max="9481" width="28.85546875" customWidth="1"/>
    <col min="9729" max="9729" width="27.140625" customWidth="1"/>
    <col min="9730" max="9730" width="12.140625" customWidth="1"/>
    <col min="9731" max="9731" width="12.42578125" customWidth="1"/>
    <col min="9732" max="9732" width="78.42578125" customWidth="1"/>
    <col min="9733" max="9733" width="2.85546875" customWidth="1"/>
    <col min="9734" max="9734" width="21" bestFit="1" customWidth="1"/>
    <col min="9735" max="9736" width="6.7109375" bestFit="1" customWidth="1"/>
    <col min="9737" max="9737" width="28.85546875" customWidth="1"/>
    <col min="9985" max="9985" width="27.140625" customWidth="1"/>
    <col min="9986" max="9986" width="12.140625" customWidth="1"/>
    <col min="9987" max="9987" width="12.42578125" customWidth="1"/>
    <col min="9988" max="9988" width="78.42578125" customWidth="1"/>
    <col min="9989" max="9989" width="2.85546875" customWidth="1"/>
    <col min="9990" max="9990" width="21" bestFit="1" customWidth="1"/>
    <col min="9991" max="9992" width="6.7109375" bestFit="1" customWidth="1"/>
    <col min="9993" max="9993" width="28.85546875" customWidth="1"/>
    <col min="10241" max="10241" width="27.140625" customWidth="1"/>
    <col min="10242" max="10242" width="12.140625" customWidth="1"/>
    <col min="10243" max="10243" width="12.42578125" customWidth="1"/>
    <col min="10244" max="10244" width="78.42578125" customWidth="1"/>
    <col min="10245" max="10245" width="2.85546875" customWidth="1"/>
    <col min="10246" max="10246" width="21" bestFit="1" customWidth="1"/>
    <col min="10247" max="10248" width="6.7109375" bestFit="1" customWidth="1"/>
    <col min="10249" max="10249" width="28.85546875" customWidth="1"/>
    <col min="10497" max="10497" width="27.140625" customWidth="1"/>
    <col min="10498" max="10498" width="12.140625" customWidth="1"/>
    <col min="10499" max="10499" width="12.42578125" customWidth="1"/>
    <col min="10500" max="10500" width="78.42578125" customWidth="1"/>
    <col min="10501" max="10501" width="2.85546875" customWidth="1"/>
    <col min="10502" max="10502" width="21" bestFit="1" customWidth="1"/>
    <col min="10503" max="10504" width="6.7109375" bestFit="1" customWidth="1"/>
    <col min="10505" max="10505" width="28.85546875" customWidth="1"/>
    <col min="10753" max="10753" width="27.140625" customWidth="1"/>
    <col min="10754" max="10754" width="12.140625" customWidth="1"/>
    <col min="10755" max="10755" width="12.42578125" customWidth="1"/>
    <col min="10756" max="10756" width="78.42578125" customWidth="1"/>
    <col min="10757" max="10757" width="2.85546875" customWidth="1"/>
    <col min="10758" max="10758" width="21" bestFit="1" customWidth="1"/>
    <col min="10759" max="10760" width="6.7109375" bestFit="1" customWidth="1"/>
    <col min="10761" max="10761" width="28.85546875" customWidth="1"/>
    <col min="11009" max="11009" width="27.140625" customWidth="1"/>
    <col min="11010" max="11010" width="12.140625" customWidth="1"/>
    <col min="11011" max="11011" width="12.42578125" customWidth="1"/>
    <col min="11012" max="11012" width="78.42578125" customWidth="1"/>
    <col min="11013" max="11013" width="2.85546875" customWidth="1"/>
    <col min="11014" max="11014" width="21" bestFit="1" customWidth="1"/>
    <col min="11015" max="11016" width="6.7109375" bestFit="1" customWidth="1"/>
    <col min="11017" max="11017" width="28.85546875" customWidth="1"/>
    <col min="11265" max="11265" width="27.140625" customWidth="1"/>
    <col min="11266" max="11266" width="12.140625" customWidth="1"/>
    <col min="11267" max="11267" width="12.42578125" customWidth="1"/>
    <col min="11268" max="11268" width="78.42578125" customWidth="1"/>
    <col min="11269" max="11269" width="2.85546875" customWidth="1"/>
    <col min="11270" max="11270" width="21" bestFit="1" customWidth="1"/>
    <col min="11271" max="11272" width="6.7109375" bestFit="1" customWidth="1"/>
    <col min="11273" max="11273" width="28.85546875" customWidth="1"/>
    <col min="11521" max="11521" width="27.140625" customWidth="1"/>
    <col min="11522" max="11522" width="12.140625" customWidth="1"/>
    <col min="11523" max="11523" width="12.42578125" customWidth="1"/>
    <col min="11524" max="11524" width="78.42578125" customWidth="1"/>
    <col min="11525" max="11525" width="2.85546875" customWidth="1"/>
    <col min="11526" max="11526" width="21" bestFit="1" customWidth="1"/>
    <col min="11527" max="11528" width="6.7109375" bestFit="1" customWidth="1"/>
    <col min="11529" max="11529" width="28.85546875" customWidth="1"/>
    <col min="11777" max="11777" width="27.140625" customWidth="1"/>
    <col min="11778" max="11778" width="12.140625" customWidth="1"/>
    <col min="11779" max="11779" width="12.42578125" customWidth="1"/>
    <col min="11780" max="11780" width="78.42578125" customWidth="1"/>
    <col min="11781" max="11781" width="2.85546875" customWidth="1"/>
    <col min="11782" max="11782" width="21" bestFit="1" customWidth="1"/>
    <col min="11783" max="11784" width="6.7109375" bestFit="1" customWidth="1"/>
    <col min="11785" max="11785" width="28.85546875" customWidth="1"/>
    <col min="12033" max="12033" width="27.140625" customWidth="1"/>
    <col min="12034" max="12034" width="12.140625" customWidth="1"/>
    <col min="12035" max="12035" width="12.42578125" customWidth="1"/>
    <col min="12036" max="12036" width="78.42578125" customWidth="1"/>
    <col min="12037" max="12037" width="2.85546875" customWidth="1"/>
    <col min="12038" max="12038" width="21" bestFit="1" customWidth="1"/>
    <col min="12039" max="12040" width="6.7109375" bestFit="1" customWidth="1"/>
    <col min="12041" max="12041" width="28.85546875" customWidth="1"/>
    <col min="12289" max="12289" width="27.140625" customWidth="1"/>
    <col min="12290" max="12290" width="12.140625" customWidth="1"/>
    <col min="12291" max="12291" width="12.42578125" customWidth="1"/>
    <col min="12292" max="12292" width="78.42578125" customWidth="1"/>
    <col min="12293" max="12293" width="2.85546875" customWidth="1"/>
    <col min="12294" max="12294" width="21" bestFit="1" customWidth="1"/>
    <col min="12295" max="12296" width="6.7109375" bestFit="1" customWidth="1"/>
    <col min="12297" max="12297" width="28.85546875" customWidth="1"/>
    <col min="12545" max="12545" width="27.140625" customWidth="1"/>
    <col min="12546" max="12546" width="12.140625" customWidth="1"/>
    <col min="12547" max="12547" width="12.42578125" customWidth="1"/>
    <col min="12548" max="12548" width="78.42578125" customWidth="1"/>
    <col min="12549" max="12549" width="2.85546875" customWidth="1"/>
    <col min="12550" max="12550" width="21" bestFit="1" customWidth="1"/>
    <col min="12551" max="12552" width="6.7109375" bestFit="1" customWidth="1"/>
    <col min="12553" max="12553" width="28.85546875" customWidth="1"/>
    <col min="12801" max="12801" width="27.140625" customWidth="1"/>
    <col min="12802" max="12802" width="12.140625" customWidth="1"/>
    <col min="12803" max="12803" width="12.42578125" customWidth="1"/>
    <col min="12804" max="12804" width="78.42578125" customWidth="1"/>
    <col min="12805" max="12805" width="2.85546875" customWidth="1"/>
    <col min="12806" max="12806" width="21" bestFit="1" customWidth="1"/>
    <col min="12807" max="12808" width="6.7109375" bestFit="1" customWidth="1"/>
    <col min="12809" max="12809" width="28.85546875" customWidth="1"/>
    <col min="13057" max="13057" width="27.140625" customWidth="1"/>
    <col min="13058" max="13058" width="12.140625" customWidth="1"/>
    <col min="13059" max="13059" width="12.42578125" customWidth="1"/>
    <col min="13060" max="13060" width="78.42578125" customWidth="1"/>
    <col min="13061" max="13061" width="2.85546875" customWidth="1"/>
    <col min="13062" max="13062" width="21" bestFit="1" customWidth="1"/>
    <col min="13063" max="13064" width="6.7109375" bestFit="1" customWidth="1"/>
    <col min="13065" max="13065" width="28.85546875" customWidth="1"/>
    <col min="13313" max="13313" width="27.140625" customWidth="1"/>
    <col min="13314" max="13314" width="12.140625" customWidth="1"/>
    <col min="13315" max="13315" width="12.42578125" customWidth="1"/>
    <col min="13316" max="13316" width="78.42578125" customWidth="1"/>
    <col min="13317" max="13317" width="2.85546875" customWidth="1"/>
    <col min="13318" max="13318" width="21" bestFit="1" customWidth="1"/>
    <col min="13319" max="13320" width="6.7109375" bestFit="1" customWidth="1"/>
    <col min="13321" max="13321" width="28.85546875" customWidth="1"/>
    <col min="13569" max="13569" width="27.140625" customWidth="1"/>
    <col min="13570" max="13570" width="12.140625" customWidth="1"/>
    <col min="13571" max="13571" width="12.42578125" customWidth="1"/>
    <col min="13572" max="13572" width="78.42578125" customWidth="1"/>
    <col min="13573" max="13573" width="2.85546875" customWidth="1"/>
    <col min="13574" max="13574" width="21" bestFit="1" customWidth="1"/>
    <col min="13575" max="13576" width="6.7109375" bestFit="1" customWidth="1"/>
    <col min="13577" max="13577" width="28.85546875" customWidth="1"/>
    <col min="13825" max="13825" width="27.140625" customWidth="1"/>
    <col min="13826" max="13826" width="12.140625" customWidth="1"/>
    <col min="13827" max="13827" width="12.42578125" customWidth="1"/>
    <col min="13828" max="13828" width="78.42578125" customWidth="1"/>
    <col min="13829" max="13829" width="2.85546875" customWidth="1"/>
    <col min="13830" max="13830" width="21" bestFit="1" customWidth="1"/>
    <col min="13831" max="13832" width="6.7109375" bestFit="1" customWidth="1"/>
    <col min="13833" max="13833" width="28.85546875" customWidth="1"/>
    <col min="14081" max="14081" width="27.140625" customWidth="1"/>
    <col min="14082" max="14082" width="12.140625" customWidth="1"/>
    <col min="14083" max="14083" width="12.42578125" customWidth="1"/>
    <col min="14084" max="14084" width="78.42578125" customWidth="1"/>
    <col min="14085" max="14085" width="2.85546875" customWidth="1"/>
    <col min="14086" max="14086" width="21" bestFit="1" customWidth="1"/>
    <col min="14087" max="14088" width="6.7109375" bestFit="1" customWidth="1"/>
    <col min="14089" max="14089" width="28.85546875" customWidth="1"/>
    <col min="14337" max="14337" width="27.140625" customWidth="1"/>
    <col min="14338" max="14338" width="12.140625" customWidth="1"/>
    <col min="14339" max="14339" width="12.42578125" customWidth="1"/>
    <col min="14340" max="14340" width="78.42578125" customWidth="1"/>
    <col min="14341" max="14341" width="2.85546875" customWidth="1"/>
    <col min="14342" max="14342" width="21" bestFit="1" customWidth="1"/>
    <col min="14343" max="14344" width="6.7109375" bestFit="1" customWidth="1"/>
    <col min="14345" max="14345" width="28.85546875" customWidth="1"/>
    <col min="14593" max="14593" width="27.140625" customWidth="1"/>
    <col min="14594" max="14594" width="12.140625" customWidth="1"/>
    <col min="14595" max="14595" width="12.42578125" customWidth="1"/>
    <col min="14596" max="14596" width="78.42578125" customWidth="1"/>
    <col min="14597" max="14597" width="2.85546875" customWidth="1"/>
    <col min="14598" max="14598" width="21" bestFit="1" customWidth="1"/>
    <col min="14599" max="14600" width="6.7109375" bestFit="1" customWidth="1"/>
    <col min="14601" max="14601" width="28.85546875" customWidth="1"/>
    <col min="14849" max="14849" width="27.140625" customWidth="1"/>
    <col min="14850" max="14850" width="12.140625" customWidth="1"/>
    <col min="14851" max="14851" width="12.42578125" customWidth="1"/>
    <col min="14852" max="14852" width="78.42578125" customWidth="1"/>
    <col min="14853" max="14853" width="2.85546875" customWidth="1"/>
    <col min="14854" max="14854" width="21" bestFit="1" customWidth="1"/>
    <col min="14855" max="14856" width="6.7109375" bestFit="1" customWidth="1"/>
    <col min="14857" max="14857" width="28.85546875" customWidth="1"/>
    <col min="15105" max="15105" width="27.140625" customWidth="1"/>
    <col min="15106" max="15106" width="12.140625" customWidth="1"/>
    <col min="15107" max="15107" width="12.42578125" customWidth="1"/>
    <col min="15108" max="15108" width="78.42578125" customWidth="1"/>
    <col min="15109" max="15109" width="2.85546875" customWidth="1"/>
    <col min="15110" max="15110" width="21" bestFit="1" customWidth="1"/>
    <col min="15111" max="15112" width="6.7109375" bestFit="1" customWidth="1"/>
    <col min="15113" max="15113" width="28.85546875" customWidth="1"/>
    <col min="15361" max="15361" width="27.140625" customWidth="1"/>
    <col min="15362" max="15362" width="12.140625" customWidth="1"/>
    <col min="15363" max="15363" width="12.42578125" customWidth="1"/>
    <col min="15364" max="15364" width="78.42578125" customWidth="1"/>
    <col min="15365" max="15365" width="2.85546875" customWidth="1"/>
    <col min="15366" max="15366" width="21" bestFit="1" customWidth="1"/>
    <col min="15367" max="15368" width="6.7109375" bestFit="1" customWidth="1"/>
    <col min="15369" max="15369" width="28.85546875" customWidth="1"/>
    <col min="15617" max="15617" width="27.140625" customWidth="1"/>
    <col min="15618" max="15618" width="12.140625" customWidth="1"/>
    <col min="15619" max="15619" width="12.42578125" customWidth="1"/>
    <col min="15620" max="15620" width="78.42578125" customWidth="1"/>
    <col min="15621" max="15621" width="2.85546875" customWidth="1"/>
    <col min="15622" max="15622" width="21" bestFit="1" customWidth="1"/>
    <col min="15623" max="15624" width="6.7109375" bestFit="1" customWidth="1"/>
    <col min="15625" max="15625" width="28.85546875" customWidth="1"/>
    <col min="15873" max="15873" width="27.140625" customWidth="1"/>
    <col min="15874" max="15874" width="12.140625" customWidth="1"/>
    <col min="15875" max="15875" width="12.42578125" customWidth="1"/>
    <col min="15876" max="15876" width="78.42578125" customWidth="1"/>
    <col min="15877" max="15877" width="2.85546875" customWidth="1"/>
    <col min="15878" max="15878" width="21" bestFit="1" customWidth="1"/>
    <col min="15879" max="15880" width="6.7109375" bestFit="1" customWidth="1"/>
    <col min="15881" max="15881" width="28.85546875" customWidth="1"/>
    <col min="16129" max="16129" width="27.140625" customWidth="1"/>
    <col min="16130" max="16130" width="12.140625" customWidth="1"/>
    <col min="16131" max="16131" width="12.42578125" customWidth="1"/>
    <col min="16132" max="16132" width="78.42578125" customWidth="1"/>
    <col min="16133" max="16133" width="2.85546875" customWidth="1"/>
    <col min="16134" max="16134" width="21" bestFit="1" customWidth="1"/>
    <col min="16135" max="16136" width="6.7109375" bestFit="1" customWidth="1"/>
    <col min="16137" max="16137" width="28.85546875" customWidth="1"/>
  </cols>
  <sheetData>
    <row r="1" spans="1:9" x14ac:dyDescent="0.25">
      <c r="A1" s="52" t="s">
        <v>35</v>
      </c>
      <c r="B1" s="53"/>
      <c r="C1" s="53"/>
      <c r="D1" s="52"/>
    </row>
    <row r="2" spans="1:9" x14ac:dyDescent="0.25">
      <c r="A2" s="52" t="s">
        <v>89</v>
      </c>
      <c r="B2" s="53"/>
      <c r="C2" s="53"/>
      <c r="D2" s="52"/>
    </row>
    <row r="3" spans="1:9" x14ac:dyDescent="0.25">
      <c r="A3" s="52" t="s">
        <v>102</v>
      </c>
      <c r="B3" s="53"/>
      <c r="C3" s="53"/>
      <c r="D3" s="52"/>
    </row>
    <row r="4" spans="1:9" ht="52.5" customHeight="1" x14ac:dyDescent="0.25">
      <c r="A4" s="205" t="s">
        <v>90</v>
      </c>
      <c r="B4" s="205"/>
      <c r="C4" s="205"/>
      <c r="D4" s="205"/>
      <c r="E4" s="54"/>
      <c r="F4" s="54"/>
      <c r="G4" s="54"/>
      <c r="H4" s="54"/>
      <c r="I4" s="54"/>
    </row>
    <row r="5" spans="1:9" ht="29.25" customHeight="1" x14ac:dyDescent="0.25">
      <c r="A5" s="206" t="s">
        <v>37</v>
      </c>
      <c r="B5" s="206"/>
      <c r="C5" s="206"/>
      <c r="D5" s="206"/>
      <c r="E5" s="55"/>
      <c r="F5" s="55"/>
      <c r="G5" s="55"/>
      <c r="H5" s="55"/>
      <c r="I5" s="55"/>
    </row>
    <row r="6" spans="1:9" x14ac:dyDescent="0.25">
      <c r="A6" s="16" t="s">
        <v>19</v>
      </c>
      <c r="B6" s="56">
        <f>'[1]17.projectplanning&amp;-organisatie'!C7</f>
        <v>0</v>
      </c>
    </row>
    <row r="7" spans="1:9" ht="22.7" customHeight="1" thickBot="1" x14ac:dyDescent="0.3">
      <c r="A7" s="207" t="s">
        <v>91</v>
      </c>
      <c r="B7" s="207"/>
      <c r="C7" s="207"/>
      <c r="D7" s="207"/>
    </row>
    <row r="8" spans="1:9" ht="15.75" thickBot="1" x14ac:dyDescent="0.3">
      <c r="A8" s="208" t="s">
        <v>52</v>
      </c>
      <c r="B8" s="209"/>
      <c r="C8" s="209"/>
      <c r="D8" s="210"/>
    </row>
    <row r="9" spans="1:9" x14ac:dyDescent="0.25">
      <c r="A9" s="211"/>
      <c r="B9" s="213" t="s">
        <v>38</v>
      </c>
      <c r="C9" s="214"/>
      <c r="D9" s="215" t="s">
        <v>39</v>
      </c>
    </row>
    <row r="10" spans="1:9" ht="15.75" thickBot="1" x14ac:dyDescent="0.3">
      <c r="A10" s="212"/>
      <c r="B10" s="152" t="s">
        <v>76</v>
      </c>
      <c r="C10" s="152" t="s">
        <v>77</v>
      </c>
      <c r="D10" s="216"/>
    </row>
    <row r="11" spans="1:9" ht="15.75" thickBot="1" x14ac:dyDescent="0.3">
      <c r="A11" s="58" t="s">
        <v>53</v>
      </c>
      <c r="B11" s="151">
        <v>0</v>
      </c>
      <c r="C11" s="151">
        <v>0</v>
      </c>
      <c r="D11" s="60" t="s">
        <v>42</v>
      </c>
    </row>
    <row r="12" spans="1:9" ht="15.75" thickBot="1" x14ac:dyDescent="0.3">
      <c r="A12" s="61"/>
      <c r="B12" s="59">
        <v>0</v>
      </c>
      <c r="C12" s="59">
        <v>0</v>
      </c>
      <c r="D12" s="60"/>
    </row>
    <row r="13" spans="1:9" ht="15.75" thickBot="1" x14ac:dyDescent="0.3">
      <c r="A13" s="61"/>
      <c r="B13" s="59">
        <v>0</v>
      </c>
      <c r="C13" s="59">
        <v>0</v>
      </c>
      <c r="D13" s="60"/>
    </row>
    <row r="14" spans="1:9" s="31" customFormat="1" ht="15.75" thickBot="1" x14ac:dyDescent="0.3">
      <c r="A14" s="62"/>
      <c r="B14" s="63"/>
      <c r="C14" s="63"/>
      <c r="D14" s="64"/>
    </row>
    <row r="15" spans="1:9" ht="15.75" thickBot="1" x14ac:dyDescent="0.3">
      <c r="A15" s="65" t="s">
        <v>41</v>
      </c>
      <c r="B15" s="66">
        <f>SUM(B11:B14)</f>
        <v>0</v>
      </c>
      <c r="C15" s="66">
        <f>SUM(C11:C14)</f>
        <v>0</v>
      </c>
      <c r="D15" s="67"/>
    </row>
    <row r="16" spans="1:9" ht="15.75" thickBot="1" x14ac:dyDescent="0.3">
      <c r="B16" s="194" t="s">
        <v>97</v>
      </c>
      <c r="C16" s="69"/>
      <c r="D16" s="153"/>
    </row>
    <row r="17" spans="1:4" ht="15.75" thickBot="1" x14ac:dyDescent="0.3">
      <c r="A17" s="70" t="s">
        <v>43</v>
      </c>
      <c r="B17" s="71">
        <v>0</v>
      </c>
      <c r="C17" s="184"/>
      <c r="D17" s="60" t="s">
        <v>42</v>
      </c>
    </row>
    <row r="18" spans="1:4" ht="15.75" thickBot="1" x14ac:dyDescent="0.3">
      <c r="A18" s="72"/>
      <c r="B18" s="183">
        <v>0</v>
      </c>
      <c r="C18" s="185"/>
      <c r="D18" s="60"/>
    </row>
    <row r="19" spans="1:4" s="31" customFormat="1" ht="15.75" thickBot="1" x14ac:dyDescent="0.3">
      <c r="A19" s="62"/>
      <c r="B19" s="73"/>
      <c r="C19" s="186"/>
      <c r="D19" s="64"/>
    </row>
    <row r="20" spans="1:4" ht="15.75" thickBot="1" x14ac:dyDescent="0.3">
      <c r="A20" s="74" t="s">
        <v>44</v>
      </c>
      <c r="B20" s="75">
        <f>SUM(B17:B19)</f>
        <v>0</v>
      </c>
      <c r="C20" s="187"/>
      <c r="D20" s="67"/>
    </row>
    <row r="21" spans="1:4" ht="15.75" thickBot="1" x14ac:dyDescent="0.3">
      <c r="B21" s="152" t="s">
        <v>76</v>
      </c>
      <c r="C21" s="152" t="s">
        <v>77</v>
      </c>
      <c r="D21" s="68"/>
    </row>
    <row r="22" spans="1:4" ht="15.75" thickBot="1" x14ac:dyDescent="0.3">
      <c r="A22" s="58" t="s">
        <v>45</v>
      </c>
      <c r="B22" s="59">
        <v>0</v>
      </c>
      <c r="C22" s="59">
        <v>0</v>
      </c>
      <c r="D22" s="60" t="s">
        <v>42</v>
      </c>
    </row>
    <row r="23" spans="1:4" ht="15.75" thickBot="1" x14ac:dyDescent="0.3">
      <c r="A23" s="61"/>
      <c r="B23" s="59">
        <v>0</v>
      </c>
      <c r="C23" s="59">
        <v>0</v>
      </c>
      <c r="D23" s="60" t="s">
        <v>40</v>
      </c>
    </row>
    <row r="24" spans="1:4" ht="15.75" thickBot="1" x14ac:dyDescent="0.3">
      <c r="A24" s="61"/>
      <c r="B24" s="59">
        <v>0</v>
      </c>
      <c r="C24" s="59">
        <v>0</v>
      </c>
      <c r="D24" s="60" t="s">
        <v>40</v>
      </c>
    </row>
    <row r="25" spans="1:4" ht="15.75" thickBot="1" x14ac:dyDescent="0.3">
      <c r="A25" s="61"/>
      <c r="B25" s="59">
        <v>0</v>
      </c>
      <c r="C25" s="59">
        <v>0</v>
      </c>
      <c r="D25" s="60"/>
    </row>
    <row r="26" spans="1:4" s="31" customFormat="1" ht="15.75" thickBot="1" x14ac:dyDescent="0.3">
      <c r="A26" s="62"/>
      <c r="B26" s="63"/>
      <c r="C26" s="63"/>
      <c r="D26" s="64"/>
    </row>
    <row r="27" spans="1:4" ht="15.75" thickBot="1" x14ac:dyDescent="0.3">
      <c r="A27" s="65" t="s">
        <v>41</v>
      </c>
      <c r="B27" s="66">
        <f>SUM(B22:B26)</f>
        <v>0</v>
      </c>
      <c r="C27" s="66">
        <f>SUM(C22:C26)</f>
        <v>0</v>
      </c>
      <c r="D27" s="67"/>
    </row>
    <row r="28" spans="1:4" ht="15.75" thickBot="1" x14ac:dyDescent="0.3">
      <c r="A28" s="68"/>
      <c r="B28" s="69"/>
      <c r="C28" s="69"/>
      <c r="D28" s="68"/>
    </row>
    <row r="29" spans="1:4" ht="15.75" customHeight="1" thickBot="1" x14ac:dyDescent="0.3">
      <c r="A29" s="190"/>
      <c r="B29" s="152" t="s">
        <v>96</v>
      </c>
      <c r="C29" s="192"/>
      <c r="D29" s="191"/>
    </row>
    <row r="30" spans="1:4" ht="15.75" thickBot="1" x14ac:dyDescent="0.3">
      <c r="A30" s="58" t="s">
        <v>46</v>
      </c>
      <c r="B30" s="59">
        <v>0</v>
      </c>
      <c r="C30" s="193"/>
      <c r="D30" s="60" t="s">
        <v>40</v>
      </c>
    </row>
    <row r="31" spans="1:4" ht="15.75" thickBot="1" x14ac:dyDescent="0.3">
      <c r="A31" s="61"/>
      <c r="B31" s="59">
        <v>0</v>
      </c>
      <c r="C31" s="193"/>
      <c r="D31" s="60" t="s">
        <v>40</v>
      </c>
    </row>
    <row r="32" spans="1:4" ht="15.75" thickBot="1" x14ac:dyDescent="0.3">
      <c r="A32" s="61"/>
      <c r="B32" s="59">
        <v>0</v>
      </c>
      <c r="C32" s="193"/>
      <c r="D32" s="60" t="s">
        <v>40</v>
      </c>
    </row>
    <row r="33" spans="1:4" ht="15.75" thickBot="1" x14ac:dyDescent="0.3">
      <c r="A33" s="61"/>
      <c r="B33" s="59">
        <v>0</v>
      </c>
      <c r="C33" s="193"/>
      <c r="D33" s="60"/>
    </row>
    <row r="34" spans="1:4" s="31" customFormat="1" ht="15.75" thickBot="1" x14ac:dyDescent="0.3">
      <c r="A34" s="62"/>
      <c r="B34" s="63"/>
      <c r="C34" s="193"/>
      <c r="D34" s="64"/>
    </row>
    <row r="35" spans="1:4" ht="15.75" thickBot="1" x14ac:dyDescent="0.3">
      <c r="A35" s="65" t="s">
        <v>41</v>
      </c>
      <c r="B35" s="66">
        <f>IF(SUM(B30:B34)&lt;=0.15*(B20),SUM(B30:B34))</f>
        <v>0</v>
      </c>
      <c r="C35" s="196"/>
      <c r="D35" s="67"/>
    </row>
    <row r="36" spans="1:4" ht="15.75" thickBot="1" x14ac:dyDescent="0.3">
      <c r="B36" s="152" t="s">
        <v>76</v>
      </c>
      <c r="C36" s="152" t="s">
        <v>77</v>
      </c>
      <c r="D36" s="68"/>
    </row>
    <row r="37" spans="1:4" ht="15.75" thickBot="1" x14ac:dyDescent="0.3">
      <c r="A37" s="58" t="s">
        <v>47</v>
      </c>
      <c r="B37" s="59">
        <v>0</v>
      </c>
      <c r="C37" s="59">
        <v>0</v>
      </c>
      <c r="D37" s="60" t="s">
        <v>40</v>
      </c>
    </row>
    <row r="38" spans="1:4" ht="15.75" thickBot="1" x14ac:dyDescent="0.3">
      <c r="A38" s="61"/>
      <c r="B38" s="59">
        <v>0</v>
      </c>
      <c r="C38" s="59">
        <v>0</v>
      </c>
      <c r="D38" s="60"/>
    </row>
    <row r="39" spans="1:4" s="31" customFormat="1" ht="15.75" thickBot="1" x14ac:dyDescent="0.3">
      <c r="A39" s="77"/>
      <c r="B39" s="63"/>
      <c r="C39" s="63"/>
      <c r="D39" s="64"/>
    </row>
    <row r="40" spans="1:4" ht="15.75" thickBot="1" x14ac:dyDescent="0.3">
      <c r="A40" s="78" t="s">
        <v>41</v>
      </c>
      <c r="B40" s="66">
        <f>SUM(B37:B39)</f>
        <v>0</v>
      </c>
      <c r="C40" s="66">
        <f>SUM(C37:C39)</f>
        <v>0</v>
      </c>
      <c r="D40" s="67"/>
    </row>
    <row r="41" spans="1:4" ht="15.75" thickBot="1" x14ac:dyDescent="0.3">
      <c r="B41" s="195" t="s">
        <v>98</v>
      </c>
      <c r="D41" s="68"/>
    </row>
    <row r="42" spans="1:4" ht="15.75" thickBot="1" x14ac:dyDescent="0.3">
      <c r="A42" s="58" t="s">
        <v>48</v>
      </c>
      <c r="B42" s="188">
        <v>0</v>
      </c>
      <c r="C42" s="185"/>
      <c r="D42" s="60" t="s">
        <v>40</v>
      </c>
    </row>
    <row r="43" spans="1:4" ht="15.75" thickBot="1" x14ac:dyDescent="0.3">
      <c r="A43" s="61"/>
      <c r="B43" s="188">
        <v>0</v>
      </c>
      <c r="C43" s="185"/>
      <c r="D43" s="60" t="s">
        <v>40</v>
      </c>
    </row>
    <row r="44" spans="1:4" s="31" customFormat="1" ht="15.75" thickBot="1" x14ac:dyDescent="0.3">
      <c r="A44" s="62"/>
      <c r="B44" s="73"/>
      <c r="C44" s="186"/>
      <c r="D44" s="64"/>
    </row>
    <row r="45" spans="1:4" ht="15.75" thickBot="1" x14ac:dyDescent="0.3">
      <c r="A45" s="65" t="s">
        <v>41</v>
      </c>
      <c r="B45" s="76">
        <f>SUM(B42:B44)</f>
        <v>0</v>
      </c>
      <c r="C45" s="187"/>
      <c r="D45" s="67"/>
    </row>
    <row r="46" spans="1:4" ht="15.75" thickBot="1" x14ac:dyDescent="0.3">
      <c r="D46" s="68"/>
    </row>
    <row r="47" spans="1:4" ht="15.75" thickBot="1" x14ac:dyDescent="0.3">
      <c r="A47" s="58" t="s">
        <v>49</v>
      </c>
      <c r="B47" s="59">
        <v>0</v>
      </c>
      <c r="C47" s="59">
        <v>0</v>
      </c>
      <c r="D47" s="60" t="s">
        <v>42</v>
      </c>
    </row>
    <row r="48" spans="1:4" ht="15.75" thickBot="1" x14ac:dyDescent="0.3">
      <c r="A48" s="189" t="s">
        <v>95</v>
      </c>
      <c r="B48" s="59">
        <v>0</v>
      </c>
      <c r="C48" s="59">
        <v>0</v>
      </c>
      <c r="D48" s="60" t="s">
        <v>42</v>
      </c>
    </row>
    <row r="49" spans="1:4" ht="15.75" thickBot="1" x14ac:dyDescent="0.3">
      <c r="A49" s="61"/>
      <c r="B49" s="59">
        <v>0</v>
      </c>
      <c r="C49" s="59">
        <v>0</v>
      </c>
      <c r="D49" s="60" t="s">
        <v>42</v>
      </c>
    </row>
    <row r="50" spans="1:4" s="31" customFormat="1" ht="15.75" thickBot="1" x14ac:dyDescent="0.3">
      <c r="A50" s="62"/>
      <c r="B50" s="63"/>
      <c r="C50" s="63"/>
      <c r="D50" s="64"/>
    </row>
    <row r="51" spans="1:4" ht="15.75" thickBot="1" x14ac:dyDescent="0.3">
      <c r="A51" s="65" t="s">
        <v>41</v>
      </c>
      <c r="B51" s="66">
        <f>SUM(B47:B50)</f>
        <v>0</v>
      </c>
      <c r="C51" s="66">
        <f>SUM(C47:C50)</f>
        <v>0</v>
      </c>
      <c r="D51" s="67"/>
    </row>
    <row r="52" spans="1:4" ht="15.75" thickBot="1" x14ac:dyDescent="0.3"/>
    <row r="53" spans="1:4" ht="26.25" thickBot="1" x14ac:dyDescent="0.3">
      <c r="A53" s="78" t="s">
        <v>50</v>
      </c>
      <c r="B53" s="66">
        <f>+B15+B20+B27+B35+B40+B45-B51</f>
        <v>0</v>
      </c>
      <c r="C53" s="66">
        <f>C15+B20+C27+B35+C40+C5-C51+B45</f>
        <v>0</v>
      </c>
      <c r="D53" s="79"/>
    </row>
    <row r="55" spans="1:4" x14ac:dyDescent="0.25">
      <c r="A55" s="177" t="s">
        <v>51</v>
      </c>
      <c r="B55" s="178"/>
      <c r="C55" s="178"/>
      <c r="D55" s="177" t="s">
        <v>21</v>
      </c>
    </row>
  </sheetData>
  <sheetProtection insertRows="0" selectLockedCells="1"/>
  <mergeCells count="7">
    <mergeCell ref="A4:D4"/>
    <mergeCell ref="A5:D5"/>
    <mergeCell ref="A7:D7"/>
    <mergeCell ref="A8:D8"/>
    <mergeCell ref="A9:A10"/>
    <mergeCell ref="B9:C9"/>
    <mergeCell ref="D9:D10"/>
  </mergeCells>
  <pageMargins left="0.7" right="0.7" top="0.75" bottom="0.75" header="0.3" footer="0.3"/>
  <pageSetup paperSize="8"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2"/>
  <sheetViews>
    <sheetView tabSelected="1" view="pageBreakPreview" zoomScale="120" zoomScaleNormal="100" zoomScaleSheetLayoutView="120" workbookViewId="0">
      <selection activeCell="C16" sqref="C16:D16"/>
    </sheetView>
  </sheetViews>
  <sheetFormatPr defaultColWidth="8.5703125" defaultRowHeight="11.25" x14ac:dyDescent="0.2"/>
  <cols>
    <col min="1" max="1" width="8" style="83" customWidth="1"/>
    <col min="2" max="2" width="17.85546875" style="83" customWidth="1"/>
    <col min="3" max="3" width="4.7109375" style="83" customWidth="1"/>
    <col min="4" max="4" width="9.28515625" style="93" customWidth="1"/>
    <col min="5" max="5" width="9.5703125" style="93" customWidth="1"/>
    <col min="6" max="6" width="1.140625" style="93" customWidth="1"/>
    <col min="7" max="7" width="4.85546875" style="93" customWidth="1"/>
    <col min="8" max="8" width="9.140625" style="93" customWidth="1"/>
    <col min="9" max="9" width="10.42578125" style="93" customWidth="1"/>
    <col min="10" max="10" width="1" style="93" customWidth="1"/>
    <col min="11" max="11" width="4.140625" style="93" customWidth="1"/>
    <col min="12" max="13" width="9.42578125" style="93" customWidth="1"/>
    <col min="14" max="14" width="1.140625" style="93" customWidth="1"/>
    <col min="15" max="15" width="12.42578125" style="93" customWidth="1"/>
    <col min="16" max="16" width="9.7109375" style="83" customWidth="1"/>
    <col min="17" max="17" width="10.85546875" style="83" customWidth="1"/>
    <col min="18" max="18" width="12.140625" style="83" customWidth="1"/>
    <col min="19" max="256" width="8.5703125" style="83"/>
    <col min="257" max="257" width="9.140625" style="83" customWidth="1"/>
    <col min="258" max="258" width="17.85546875" style="83" customWidth="1"/>
    <col min="259" max="259" width="4.7109375" style="83" customWidth="1"/>
    <col min="260" max="260" width="9.28515625" style="83" customWidth="1"/>
    <col min="261" max="261" width="9.5703125" style="83" customWidth="1"/>
    <col min="262" max="262" width="1.140625" style="83" customWidth="1"/>
    <col min="263" max="263" width="4.85546875" style="83" customWidth="1"/>
    <col min="264" max="264" width="9.140625" style="83" customWidth="1"/>
    <col min="265" max="265" width="10.42578125" style="83" customWidth="1"/>
    <col min="266" max="266" width="1" style="83" customWidth="1"/>
    <col min="267" max="267" width="4.140625" style="83" customWidth="1"/>
    <col min="268" max="269" width="9.42578125" style="83" customWidth="1"/>
    <col min="270" max="270" width="1.140625" style="83" customWidth="1"/>
    <col min="271" max="271" width="12.42578125" style="83" customWidth="1"/>
    <col min="272" max="272" width="9.7109375" style="83" customWidth="1"/>
    <col min="273" max="273" width="10.85546875" style="83" customWidth="1"/>
    <col min="274" max="274" width="9.85546875" style="83" bestFit="1" customWidth="1"/>
    <col min="275" max="512" width="8.5703125" style="83"/>
    <col min="513" max="513" width="9.140625" style="83" customWidth="1"/>
    <col min="514" max="514" width="17.85546875" style="83" customWidth="1"/>
    <col min="515" max="515" width="4.7109375" style="83" customWidth="1"/>
    <col min="516" max="516" width="9.28515625" style="83" customWidth="1"/>
    <col min="517" max="517" width="9.5703125" style="83" customWidth="1"/>
    <col min="518" max="518" width="1.140625" style="83" customWidth="1"/>
    <col min="519" max="519" width="4.85546875" style="83" customWidth="1"/>
    <col min="520" max="520" width="9.140625" style="83" customWidth="1"/>
    <col min="521" max="521" width="10.42578125" style="83" customWidth="1"/>
    <col min="522" max="522" width="1" style="83" customWidth="1"/>
    <col min="523" max="523" width="4.140625" style="83" customWidth="1"/>
    <col min="524" max="525" width="9.42578125" style="83" customWidth="1"/>
    <col min="526" max="526" width="1.140625" style="83" customWidth="1"/>
    <col min="527" max="527" width="12.42578125" style="83" customWidth="1"/>
    <col min="528" max="528" width="9.7109375" style="83" customWidth="1"/>
    <col min="529" max="529" width="10.85546875" style="83" customWidth="1"/>
    <col min="530" max="530" width="9.85546875" style="83" bestFit="1" customWidth="1"/>
    <col min="531" max="768" width="8.5703125" style="83"/>
    <col min="769" max="769" width="9.140625" style="83" customWidth="1"/>
    <col min="770" max="770" width="17.85546875" style="83" customWidth="1"/>
    <col min="771" max="771" width="4.7109375" style="83" customWidth="1"/>
    <col min="772" max="772" width="9.28515625" style="83" customWidth="1"/>
    <col min="773" max="773" width="9.5703125" style="83" customWidth="1"/>
    <col min="774" max="774" width="1.140625" style="83" customWidth="1"/>
    <col min="775" max="775" width="4.85546875" style="83" customWidth="1"/>
    <col min="776" max="776" width="9.140625" style="83" customWidth="1"/>
    <col min="777" max="777" width="10.42578125" style="83" customWidth="1"/>
    <col min="778" max="778" width="1" style="83" customWidth="1"/>
    <col min="779" max="779" width="4.140625" style="83" customWidth="1"/>
    <col min="780" max="781" width="9.42578125" style="83" customWidth="1"/>
    <col min="782" max="782" width="1.140625" style="83" customWidth="1"/>
    <col min="783" max="783" width="12.42578125" style="83" customWidth="1"/>
    <col min="784" max="784" width="9.7109375" style="83" customWidth="1"/>
    <col min="785" max="785" width="10.85546875" style="83" customWidth="1"/>
    <col min="786" max="786" width="9.85546875" style="83" bestFit="1" customWidth="1"/>
    <col min="787" max="1024" width="8.5703125" style="83"/>
    <col min="1025" max="1025" width="9.140625" style="83" customWidth="1"/>
    <col min="1026" max="1026" width="17.85546875" style="83" customWidth="1"/>
    <col min="1027" max="1027" width="4.7109375" style="83" customWidth="1"/>
    <col min="1028" max="1028" width="9.28515625" style="83" customWidth="1"/>
    <col min="1029" max="1029" width="9.5703125" style="83" customWidth="1"/>
    <col min="1030" max="1030" width="1.140625" style="83" customWidth="1"/>
    <col min="1031" max="1031" width="4.85546875" style="83" customWidth="1"/>
    <col min="1032" max="1032" width="9.140625" style="83" customWidth="1"/>
    <col min="1033" max="1033" width="10.42578125" style="83" customWidth="1"/>
    <col min="1034" max="1034" width="1" style="83" customWidth="1"/>
    <col min="1035" max="1035" width="4.140625" style="83" customWidth="1"/>
    <col min="1036" max="1037" width="9.42578125" style="83" customWidth="1"/>
    <col min="1038" max="1038" width="1.140625" style="83" customWidth="1"/>
    <col min="1039" max="1039" width="12.42578125" style="83" customWidth="1"/>
    <col min="1040" max="1040" width="9.7109375" style="83" customWidth="1"/>
    <col min="1041" max="1041" width="10.85546875" style="83" customWidth="1"/>
    <col min="1042" max="1042" width="9.85546875" style="83" bestFit="1" customWidth="1"/>
    <col min="1043" max="1280" width="8.5703125" style="83"/>
    <col min="1281" max="1281" width="9.140625" style="83" customWidth="1"/>
    <col min="1282" max="1282" width="17.85546875" style="83" customWidth="1"/>
    <col min="1283" max="1283" width="4.7109375" style="83" customWidth="1"/>
    <col min="1284" max="1284" width="9.28515625" style="83" customWidth="1"/>
    <col min="1285" max="1285" width="9.5703125" style="83" customWidth="1"/>
    <col min="1286" max="1286" width="1.140625" style="83" customWidth="1"/>
    <col min="1287" max="1287" width="4.85546875" style="83" customWidth="1"/>
    <col min="1288" max="1288" width="9.140625" style="83" customWidth="1"/>
    <col min="1289" max="1289" width="10.42578125" style="83" customWidth="1"/>
    <col min="1290" max="1290" width="1" style="83" customWidth="1"/>
    <col min="1291" max="1291" width="4.140625" style="83" customWidth="1"/>
    <col min="1292" max="1293" width="9.42578125" style="83" customWidth="1"/>
    <col min="1294" max="1294" width="1.140625" style="83" customWidth="1"/>
    <col min="1295" max="1295" width="12.42578125" style="83" customWidth="1"/>
    <col min="1296" max="1296" width="9.7109375" style="83" customWidth="1"/>
    <col min="1297" max="1297" width="10.85546875" style="83" customWidth="1"/>
    <col min="1298" max="1298" width="9.85546875" style="83" bestFit="1" customWidth="1"/>
    <col min="1299" max="1536" width="8.5703125" style="83"/>
    <col min="1537" max="1537" width="9.140625" style="83" customWidth="1"/>
    <col min="1538" max="1538" width="17.85546875" style="83" customWidth="1"/>
    <col min="1539" max="1539" width="4.7109375" style="83" customWidth="1"/>
    <col min="1540" max="1540" width="9.28515625" style="83" customWidth="1"/>
    <col min="1541" max="1541" width="9.5703125" style="83" customWidth="1"/>
    <col min="1542" max="1542" width="1.140625" style="83" customWidth="1"/>
    <col min="1543" max="1543" width="4.85546875" style="83" customWidth="1"/>
    <col min="1544" max="1544" width="9.140625" style="83" customWidth="1"/>
    <col min="1545" max="1545" width="10.42578125" style="83" customWidth="1"/>
    <col min="1546" max="1546" width="1" style="83" customWidth="1"/>
    <col min="1547" max="1547" width="4.140625" style="83" customWidth="1"/>
    <col min="1548" max="1549" width="9.42578125" style="83" customWidth="1"/>
    <col min="1550" max="1550" width="1.140625" style="83" customWidth="1"/>
    <col min="1551" max="1551" width="12.42578125" style="83" customWidth="1"/>
    <col min="1552" max="1552" width="9.7109375" style="83" customWidth="1"/>
    <col min="1553" max="1553" width="10.85546875" style="83" customWidth="1"/>
    <col min="1554" max="1554" width="9.85546875" style="83" bestFit="1" customWidth="1"/>
    <col min="1555" max="1792" width="8.5703125" style="83"/>
    <col min="1793" max="1793" width="9.140625" style="83" customWidth="1"/>
    <col min="1794" max="1794" width="17.85546875" style="83" customWidth="1"/>
    <col min="1795" max="1795" width="4.7109375" style="83" customWidth="1"/>
    <col min="1796" max="1796" width="9.28515625" style="83" customWidth="1"/>
    <col min="1797" max="1797" width="9.5703125" style="83" customWidth="1"/>
    <col min="1798" max="1798" width="1.140625" style="83" customWidth="1"/>
    <col min="1799" max="1799" width="4.85546875" style="83" customWidth="1"/>
    <col min="1800" max="1800" width="9.140625" style="83" customWidth="1"/>
    <col min="1801" max="1801" width="10.42578125" style="83" customWidth="1"/>
    <col min="1802" max="1802" width="1" style="83" customWidth="1"/>
    <col min="1803" max="1803" width="4.140625" style="83" customWidth="1"/>
    <col min="1804" max="1805" width="9.42578125" style="83" customWidth="1"/>
    <col min="1806" max="1806" width="1.140625" style="83" customWidth="1"/>
    <col min="1807" max="1807" width="12.42578125" style="83" customWidth="1"/>
    <col min="1808" max="1808" width="9.7109375" style="83" customWidth="1"/>
    <col min="1809" max="1809" width="10.85546875" style="83" customWidth="1"/>
    <col min="1810" max="1810" width="9.85546875" style="83" bestFit="1" customWidth="1"/>
    <col min="1811" max="2048" width="8.5703125" style="83"/>
    <col min="2049" max="2049" width="9.140625" style="83" customWidth="1"/>
    <col min="2050" max="2050" width="17.85546875" style="83" customWidth="1"/>
    <col min="2051" max="2051" width="4.7109375" style="83" customWidth="1"/>
    <col min="2052" max="2052" width="9.28515625" style="83" customWidth="1"/>
    <col min="2053" max="2053" width="9.5703125" style="83" customWidth="1"/>
    <col min="2054" max="2054" width="1.140625" style="83" customWidth="1"/>
    <col min="2055" max="2055" width="4.85546875" style="83" customWidth="1"/>
    <col min="2056" max="2056" width="9.140625" style="83" customWidth="1"/>
    <col min="2057" max="2057" width="10.42578125" style="83" customWidth="1"/>
    <col min="2058" max="2058" width="1" style="83" customWidth="1"/>
    <col min="2059" max="2059" width="4.140625" style="83" customWidth="1"/>
    <col min="2060" max="2061" width="9.42578125" style="83" customWidth="1"/>
    <col min="2062" max="2062" width="1.140625" style="83" customWidth="1"/>
    <col min="2063" max="2063" width="12.42578125" style="83" customWidth="1"/>
    <col min="2064" max="2064" width="9.7109375" style="83" customWidth="1"/>
    <col min="2065" max="2065" width="10.85546875" style="83" customWidth="1"/>
    <col min="2066" max="2066" width="9.85546875" style="83" bestFit="1" customWidth="1"/>
    <col min="2067" max="2304" width="8.5703125" style="83"/>
    <col min="2305" max="2305" width="9.140625" style="83" customWidth="1"/>
    <col min="2306" max="2306" width="17.85546875" style="83" customWidth="1"/>
    <col min="2307" max="2307" width="4.7109375" style="83" customWidth="1"/>
    <col min="2308" max="2308" width="9.28515625" style="83" customWidth="1"/>
    <col min="2309" max="2309" width="9.5703125" style="83" customWidth="1"/>
    <col min="2310" max="2310" width="1.140625" style="83" customWidth="1"/>
    <col min="2311" max="2311" width="4.85546875" style="83" customWidth="1"/>
    <col min="2312" max="2312" width="9.140625" style="83" customWidth="1"/>
    <col min="2313" max="2313" width="10.42578125" style="83" customWidth="1"/>
    <col min="2314" max="2314" width="1" style="83" customWidth="1"/>
    <col min="2315" max="2315" width="4.140625" style="83" customWidth="1"/>
    <col min="2316" max="2317" width="9.42578125" style="83" customWidth="1"/>
    <col min="2318" max="2318" width="1.140625" style="83" customWidth="1"/>
    <col min="2319" max="2319" width="12.42578125" style="83" customWidth="1"/>
    <col min="2320" max="2320" width="9.7109375" style="83" customWidth="1"/>
    <col min="2321" max="2321" width="10.85546875" style="83" customWidth="1"/>
    <col min="2322" max="2322" width="9.85546875" style="83" bestFit="1" customWidth="1"/>
    <col min="2323" max="2560" width="8.5703125" style="83"/>
    <col min="2561" max="2561" width="9.140625" style="83" customWidth="1"/>
    <col min="2562" max="2562" width="17.85546875" style="83" customWidth="1"/>
    <col min="2563" max="2563" width="4.7109375" style="83" customWidth="1"/>
    <col min="2564" max="2564" width="9.28515625" style="83" customWidth="1"/>
    <col min="2565" max="2565" width="9.5703125" style="83" customWidth="1"/>
    <col min="2566" max="2566" width="1.140625" style="83" customWidth="1"/>
    <col min="2567" max="2567" width="4.85546875" style="83" customWidth="1"/>
    <col min="2568" max="2568" width="9.140625" style="83" customWidth="1"/>
    <col min="2569" max="2569" width="10.42578125" style="83" customWidth="1"/>
    <col min="2570" max="2570" width="1" style="83" customWidth="1"/>
    <col min="2571" max="2571" width="4.140625" style="83" customWidth="1"/>
    <col min="2572" max="2573" width="9.42578125" style="83" customWidth="1"/>
    <col min="2574" max="2574" width="1.140625" style="83" customWidth="1"/>
    <col min="2575" max="2575" width="12.42578125" style="83" customWidth="1"/>
    <col min="2576" max="2576" width="9.7109375" style="83" customWidth="1"/>
    <col min="2577" max="2577" width="10.85546875" style="83" customWidth="1"/>
    <col min="2578" max="2578" width="9.85546875" style="83" bestFit="1" customWidth="1"/>
    <col min="2579" max="2816" width="8.5703125" style="83"/>
    <col min="2817" max="2817" width="9.140625" style="83" customWidth="1"/>
    <col min="2818" max="2818" width="17.85546875" style="83" customWidth="1"/>
    <col min="2819" max="2819" width="4.7109375" style="83" customWidth="1"/>
    <col min="2820" max="2820" width="9.28515625" style="83" customWidth="1"/>
    <col min="2821" max="2821" width="9.5703125" style="83" customWidth="1"/>
    <col min="2822" max="2822" width="1.140625" style="83" customWidth="1"/>
    <col min="2823" max="2823" width="4.85546875" style="83" customWidth="1"/>
    <col min="2824" max="2824" width="9.140625" style="83" customWidth="1"/>
    <col min="2825" max="2825" width="10.42578125" style="83" customWidth="1"/>
    <col min="2826" max="2826" width="1" style="83" customWidth="1"/>
    <col min="2827" max="2827" width="4.140625" style="83" customWidth="1"/>
    <col min="2828" max="2829" width="9.42578125" style="83" customWidth="1"/>
    <col min="2830" max="2830" width="1.140625" style="83" customWidth="1"/>
    <col min="2831" max="2831" width="12.42578125" style="83" customWidth="1"/>
    <col min="2832" max="2832" width="9.7109375" style="83" customWidth="1"/>
    <col min="2833" max="2833" width="10.85546875" style="83" customWidth="1"/>
    <col min="2834" max="2834" width="9.85546875" style="83" bestFit="1" customWidth="1"/>
    <col min="2835" max="3072" width="8.5703125" style="83"/>
    <col min="3073" max="3073" width="9.140625" style="83" customWidth="1"/>
    <col min="3074" max="3074" width="17.85546875" style="83" customWidth="1"/>
    <col min="3075" max="3075" width="4.7109375" style="83" customWidth="1"/>
    <col min="3076" max="3076" width="9.28515625" style="83" customWidth="1"/>
    <col min="3077" max="3077" width="9.5703125" style="83" customWidth="1"/>
    <col min="3078" max="3078" width="1.140625" style="83" customWidth="1"/>
    <col min="3079" max="3079" width="4.85546875" style="83" customWidth="1"/>
    <col min="3080" max="3080" width="9.140625" style="83" customWidth="1"/>
    <col min="3081" max="3081" width="10.42578125" style="83" customWidth="1"/>
    <col min="3082" max="3082" width="1" style="83" customWidth="1"/>
    <col min="3083" max="3083" width="4.140625" style="83" customWidth="1"/>
    <col min="3084" max="3085" width="9.42578125" style="83" customWidth="1"/>
    <col min="3086" max="3086" width="1.140625" style="83" customWidth="1"/>
    <col min="3087" max="3087" width="12.42578125" style="83" customWidth="1"/>
    <col min="3088" max="3088" width="9.7109375" style="83" customWidth="1"/>
    <col min="3089" max="3089" width="10.85546875" style="83" customWidth="1"/>
    <col min="3090" max="3090" width="9.85546875" style="83" bestFit="1" customWidth="1"/>
    <col min="3091" max="3328" width="8.5703125" style="83"/>
    <col min="3329" max="3329" width="9.140625" style="83" customWidth="1"/>
    <col min="3330" max="3330" width="17.85546875" style="83" customWidth="1"/>
    <col min="3331" max="3331" width="4.7109375" style="83" customWidth="1"/>
    <col min="3332" max="3332" width="9.28515625" style="83" customWidth="1"/>
    <col min="3333" max="3333" width="9.5703125" style="83" customWidth="1"/>
    <col min="3334" max="3334" width="1.140625" style="83" customWidth="1"/>
    <col min="3335" max="3335" width="4.85546875" style="83" customWidth="1"/>
    <col min="3336" max="3336" width="9.140625" style="83" customWidth="1"/>
    <col min="3337" max="3337" width="10.42578125" style="83" customWidth="1"/>
    <col min="3338" max="3338" width="1" style="83" customWidth="1"/>
    <col min="3339" max="3339" width="4.140625" style="83" customWidth="1"/>
    <col min="3340" max="3341" width="9.42578125" style="83" customWidth="1"/>
    <col min="3342" max="3342" width="1.140625" style="83" customWidth="1"/>
    <col min="3343" max="3343" width="12.42578125" style="83" customWidth="1"/>
    <col min="3344" max="3344" width="9.7109375" style="83" customWidth="1"/>
    <col min="3345" max="3345" width="10.85546875" style="83" customWidth="1"/>
    <col min="3346" max="3346" width="9.85546875" style="83" bestFit="1" customWidth="1"/>
    <col min="3347" max="3584" width="8.5703125" style="83"/>
    <col min="3585" max="3585" width="9.140625" style="83" customWidth="1"/>
    <col min="3586" max="3586" width="17.85546875" style="83" customWidth="1"/>
    <col min="3587" max="3587" width="4.7109375" style="83" customWidth="1"/>
    <col min="3588" max="3588" width="9.28515625" style="83" customWidth="1"/>
    <col min="3589" max="3589" width="9.5703125" style="83" customWidth="1"/>
    <col min="3590" max="3590" width="1.140625" style="83" customWidth="1"/>
    <col min="3591" max="3591" width="4.85546875" style="83" customWidth="1"/>
    <col min="3592" max="3592" width="9.140625" style="83" customWidth="1"/>
    <col min="3593" max="3593" width="10.42578125" style="83" customWidth="1"/>
    <col min="3594" max="3594" width="1" style="83" customWidth="1"/>
    <col min="3595" max="3595" width="4.140625" style="83" customWidth="1"/>
    <col min="3596" max="3597" width="9.42578125" style="83" customWidth="1"/>
    <col min="3598" max="3598" width="1.140625" style="83" customWidth="1"/>
    <col min="3599" max="3599" width="12.42578125" style="83" customWidth="1"/>
    <col min="3600" max="3600" width="9.7109375" style="83" customWidth="1"/>
    <col min="3601" max="3601" width="10.85546875" style="83" customWidth="1"/>
    <col min="3602" max="3602" width="9.85546875" style="83" bestFit="1" customWidth="1"/>
    <col min="3603" max="3840" width="8.5703125" style="83"/>
    <col min="3841" max="3841" width="9.140625" style="83" customWidth="1"/>
    <col min="3842" max="3842" width="17.85546875" style="83" customWidth="1"/>
    <col min="3843" max="3843" width="4.7109375" style="83" customWidth="1"/>
    <col min="3844" max="3844" width="9.28515625" style="83" customWidth="1"/>
    <col min="3845" max="3845" width="9.5703125" style="83" customWidth="1"/>
    <col min="3846" max="3846" width="1.140625" style="83" customWidth="1"/>
    <col min="3847" max="3847" width="4.85546875" style="83" customWidth="1"/>
    <col min="3848" max="3848" width="9.140625" style="83" customWidth="1"/>
    <col min="3849" max="3849" width="10.42578125" style="83" customWidth="1"/>
    <col min="3850" max="3850" width="1" style="83" customWidth="1"/>
    <col min="3851" max="3851" width="4.140625" style="83" customWidth="1"/>
    <col min="3852" max="3853" width="9.42578125" style="83" customWidth="1"/>
    <col min="3854" max="3854" width="1.140625" style="83" customWidth="1"/>
    <col min="3855" max="3855" width="12.42578125" style="83" customWidth="1"/>
    <col min="3856" max="3856" width="9.7109375" style="83" customWidth="1"/>
    <col min="3857" max="3857" width="10.85546875" style="83" customWidth="1"/>
    <col min="3858" max="3858" width="9.85546875" style="83" bestFit="1" customWidth="1"/>
    <col min="3859" max="4096" width="8.5703125" style="83"/>
    <col min="4097" max="4097" width="9.140625" style="83" customWidth="1"/>
    <col min="4098" max="4098" width="17.85546875" style="83" customWidth="1"/>
    <col min="4099" max="4099" width="4.7109375" style="83" customWidth="1"/>
    <col min="4100" max="4100" width="9.28515625" style="83" customWidth="1"/>
    <col min="4101" max="4101" width="9.5703125" style="83" customWidth="1"/>
    <col min="4102" max="4102" width="1.140625" style="83" customWidth="1"/>
    <col min="4103" max="4103" width="4.85546875" style="83" customWidth="1"/>
    <col min="4104" max="4104" width="9.140625" style="83" customWidth="1"/>
    <col min="4105" max="4105" width="10.42578125" style="83" customWidth="1"/>
    <col min="4106" max="4106" width="1" style="83" customWidth="1"/>
    <col min="4107" max="4107" width="4.140625" style="83" customWidth="1"/>
    <col min="4108" max="4109" width="9.42578125" style="83" customWidth="1"/>
    <col min="4110" max="4110" width="1.140625" style="83" customWidth="1"/>
    <col min="4111" max="4111" width="12.42578125" style="83" customWidth="1"/>
    <col min="4112" max="4112" width="9.7109375" style="83" customWidth="1"/>
    <col min="4113" max="4113" width="10.85546875" style="83" customWidth="1"/>
    <col min="4114" max="4114" width="9.85546875" style="83" bestFit="1" customWidth="1"/>
    <col min="4115" max="4352" width="8.5703125" style="83"/>
    <col min="4353" max="4353" width="9.140625" style="83" customWidth="1"/>
    <col min="4354" max="4354" width="17.85546875" style="83" customWidth="1"/>
    <col min="4355" max="4355" width="4.7109375" style="83" customWidth="1"/>
    <col min="4356" max="4356" width="9.28515625" style="83" customWidth="1"/>
    <col min="4357" max="4357" width="9.5703125" style="83" customWidth="1"/>
    <col min="4358" max="4358" width="1.140625" style="83" customWidth="1"/>
    <col min="4359" max="4359" width="4.85546875" style="83" customWidth="1"/>
    <col min="4360" max="4360" width="9.140625" style="83" customWidth="1"/>
    <col min="4361" max="4361" width="10.42578125" style="83" customWidth="1"/>
    <col min="4362" max="4362" width="1" style="83" customWidth="1"/>
    <col min="4363" max="4363" width="4.140625" style="83" customWidth="1"/>
    <col min="4364" max="4365" width="9.42578125" style="83" customWidth="1"/>
    <col min="4366" max="4366" width="1.140625" style="83" customWidth="1"/>
    <col min="4367" max="4367" width="12.42578125" style="83" customWidth="1"/>
    <col min="4368" max="4368" width="9.7109375" style="83" customWidth="1"/>
    <col min="4369" max="4369" width="10.85546875" style="83" customWidth="1"/>
    <col min="4370" max="4370" width="9.85546875" style="83" bestFit="1" customWidth="1"/>
    <col min="4371" max="4608" width="8.5703125" style="83"/>
    <col min="4609" max="4609" width="9.140625" style="83" customWidth="1"/>
    <col min="4610" max="4610" width="17.85546875" style="83" customWidth="1"/>
    <col min="4611" max="4611" width="4.7109375" style="83" customWidth="1"/>
    <col min="4612" max="4612" width="9.28515625" style="83" customWidth="1"/>
    <col min="4613" max="4613" width="9.5703125" style="83" customWidth="1"/>
    <col min="4614" max="4614" width="1.140625" style="83" customWidth="1"/>
    <col min="4615" max="4615" width="4.85546875" style="83" customWidth="1"/>
    <col min="4616" max="4616" width="9.140625" style="83" customWidth="1"/>
    <col min="4617" max="4617" width="10.42578125" style="83" customWidth="1"/>
    <col min="4618" max="4618" width="1" style="83" customWidth="1"/>
    <col min="4619" max="4619" width="4.140625" style="83" customWidth="1"/>
    <col min="4620" max="4621" width="9.42578125" style="83" customWidth="1"/>
    <col min="4622" max="4622" width="1.140625" style="83" customWidth="1"/>
    <col min="4623" max="4623" width="12.42578125" style="83" customWidth="1"/>
    <col min="4624" max="4624" width="9.7109375" style="83" customWidth="1"/>
    <col min="4625" max="4625" width="10.85546875" style="83" customWidth="1"/>
    <col min="4626" max="4626" width="9.85546875" style="83" bestFit="1" customWidth="1"/>
    <col min="4627" max="4864" width="8.5703125" style="83"/>
    <col min="4865" max="4865" width="9.140625" style="83" customWidth="1"/>
    <col min="4866" max="4866" width="17.85546875" style="83" customWidth="1"/>
    <col min="4867" max="4867" width="4.7109375" style="83" customWidth="1"/>
    <col min="4868" max="4868" width="9.28515625" style="83" customWidth="1"/>
    <col min="4869" max="4869" width="9.5703125" style="83" customWidth="1"/>
    <col min="4870" max="4870" width="1.140625" style="83" customWidth="1"/>
    <col min="4871" max="4871" width="4.85546875" style="83" customWidth="1"/>
    <col min="4872" max="4872" width="9.140625" style="83" customWidth="1"/>
    <col min="4873" max="4873" width="10.42578125" style="83" customWidth="1"/>
    <col min="4874" max="4874" width="1" style="83" customWidth="1"/>
    <col min="4875" max="4875" width="4.140625" style="83" customWidth="1"/>
    <col min="4876" max="4877" width="9.42578125" style="83" customWidth="1"/>
    <col min="4878" max="4878" width="1.140625" style="83" customWidth="1"/>
    <col min="4879" max="4879" width="12.42578125" style="83" customWidth="1"/>
    <col min="4880" max="4880" width="9.7109375" style="83" customWidth="1"/>
    <col min="4881" max="4881" width="10.85546875" style="83" customWidth="1"/>
    <col min="4882" max="4882" width="9.85546875" style="83" bestFit="1" customWidth="1"/>
    <col min="4883" max="5120" width="8.5703125" style="83"/>
    <col min="5121" max="5121" width="9.140625" style="83" customWidth="1"/>
    <col min="5122" max="5122" width="17.85546875" style="83" customWidth="1"/>
    <col min="5123" max="5123" width="4.7109375" style="83" customWidth="1"/>
    <col min="5124" max="5124" width="9.28515625" style="83" customWidth="1"/>
    <col min="5125" max="5125" width="9.5703125" style="83" customWidth="1"/>
    <col min="5126" max="5126" width="1.140625" style="83" customWidth="1"/>
    <col min="5127" max="5127" width="4.85546875" style="83" customWidth="1"/>
    <col min="5128" max="5128" width="9.140625" style="83" customWidth="1"/>
    <col min="5129" max="5129" width="10.42578125" style="83" customWidth="1"/>
    <col min="5130" max="5130" width="1" style="83" customWidth="1"/>
    <col min="5131" max="5131" width="4.140625" style="83" customWidth="1"/>
    <col min="5132" max="5133" width="9.42578125" style="83" customWidth="1"/>
    <col min="5134" max="5134" width="1.140625" style="83" customWidth="1"/>
    <col min="5135" max="5135" width="12.42578125" style="83" customWidth="1"/>
    <col min="5136" max="5136" width="9.7109375" style="83" customWidth="1"/>
    <col min="5137" max="5137" width="10.85546875" style="83" customWidth="1"/>
    <col min="5138" max="5138" width="9.85546875" style="83" bestFit="1" customWidth="1"/>
    <col min="5139" max="5376" width="8.5703125" style="83"/>
    <col min="5377" max="5377" width="9.140625" style="83" customWidth="1"/>
    <col min="5378" max="5378" width="17.85546875" style="83" customWidth="1"/>
    <col min="5379" max="5379" width="4.7109375" style="83" customWidth="1"/>
    <col min="5380" max="5380" width="9.28515625" style="83" customWidth="1"/>
    <col min="5381" max="5381" width="9.5703125" style="83" customWidth="1"/>
    <col min="5382" max="5382" width="1.140625" style="83" customWidth="1"/>
    <col min="5383" max="5383" width="4.85546875" style="83" customWidth="1"/>
    <col min="5384" max="5384" width="9.140625" style="83" customWidth="1"/>
    <col min="5385" max="5385" width="10.42578125" style="83" customWidth="1"/>
    <col min="5386" max="5386" width="1" style="83" customWidth="1"/>
    <col min="5387" max="5387" width="4.140625" style="83" customWidth="1"/>
    <col min="5388" max="5389" width="9.42578125" style="83" customWidth="1"/>
    <col min="5390" max="5390" width="1.140625" style="83" customWidth="1"/>
    <col min="5391" max="5391" width="12.42578125" style="83" customWidth="1"/>
    <col min="5392" max="5392" width="9.7109375" style="83" customWidth="1"/>
    <col min="5393" max="5393" width="10.85546875" style="83" customWidth="1"/>
    <col min="5394" max="5394" width="9.85546875" style="83" bestFit="1" customWidth="1"/>
    <col min="5395" max="5632" width="8.5703125" style="83"/>
    <col min="5633" max="5633" width="9.140625" style="83" customWidth="1"/>
    <col min="5634" max="5634" width="17.85546875" style="83" customWidth="1"/>
    <col min="5635" max="5635" width="4.7109375" style="83" customWidth="1"/>
    <col min="5636" max="5636" width="9.28515625" style="83" customWidth="1"/>
    <col min="5637" max="5637" width="9.5703125" style="83" customWidth="1"/>
    <col min="5638" max="5638" width="1.140625" style="83" customWidth="1"/>
    <col min="5639" max="5639" width="4.85546875" style="83" customWidth="1"/>
    <col min="5640" max="5640" width="9.140625" style="83" customWidth="1"/>
    <col min="5641" max="5641" width="10.42578125" style="83" customWidth="1"/>
    <col min="5642" max="5642" width="1" style="83" customWidth="1"/>
    <col min="5643" max="5643" width="4.140625" style="83" customWidth="1"/>
    <col min="5644" max="5645" width="9.42578125" style="83" customWidth="1"/>
    <col min="5646" max="5646" width="1.140625" style="83" customWidth="1"/>
    <col min="5647" max="5647" width="12.42578125" style="83" customWidth="1"/>
    <col min="5648" max="5648" width="9.7109375" style="83" customWidth="1"/>
    <col min="5649" max="5649" width="10.85546875" style="83" customWidth="1"/>
    <col min="5650" max="5650" width="9.85546875" style="83" bestFit="1" customWidth="1"/>
    <col min="5651" max="5888" width="8.5703125" style="83"/>
    <col min="5889" max="5889" width="9.140625" style="83" customWidth="1"/>
    <col min="5890" max="5890" width="17.85546875" style="83" customWidth="1"/>
    <col min="5891" max="5891" width="4.7109375" style="83" customWidth="1"/>
    <col min="5892" max="5892" width="9.28515625" style="83" customWidth="1"/>
    <col min="5893" max="5893" width="9.5703125" style="83" customWidth="1"/>
    <col min="5894" max="5894" width="1.140625" style="83" customWidth="1"/>
    <col min="5895" max="5895" width="4.85546875" style="83" customWidth="1"/>
    <col min="5896" max="5896" width="9.140625" style="83" customWidth="1"/>
    <col min="5897" max="5897" width="10.42578125" style="83" customWidth="1"/>
    <col min="5898" max="5898" width="1" style="83" customWidth="1"/>
    <col min="5899" max="5899" width="4.140625" style="83" customWidth="1"/>
    <col min="5900" max="5901" width="9.42578125" style="83" customWidth="1"/>
    <col min="5902" max="5902" width="1.140625" style="83" customWidth="1"/>
    <col min="5903" max="5903" width="12.42578125" style="83" customWidth="1"/>
    <col min="5904" max="5904" width="9.7109375" style="83" customWidth="1"/>
    <col min="5905" max="5905" width="10.85546875" style="83" customWidth="1"/>
    <col min="5906" max="5906" width="9.85546875" style="83" bestFit="1" customWidth="1"/>
    <col min="5907" max="6144" width="8.5703125" style="83"/>
    <col min="6145" max="6145" width="9.140625" style="83" customWidth="1"/>
    <col min="6146" max="6146" width="17.85546875" style="83" customWidth="1"/>
    <col min="6147" max="6147" width="4.7109375" style="83" customWidth="1"/>
    <col min="6148" max="6148" width="9.28515625" style="83" customWidth="1"/>
    <col min="6149" max="6149" width="9.5703125" style="83" customWidth="1"/>
    <col min="6150" max="6150" width="1.140625" style="83" customWidth="1"/>
    <col min="6151" max="6151" width="4.85546875" style="83" customWidth="1"/>
    <col min="6152" max="6152" width="9.140625" style="83" customWidth="1"/>
    <col min="6153" max="6153" width="10.42578125" style="83" customWidth="1"/>
    <col min="6154" max="6154" width="1" style="83" customWidth="1"/>
    <col min="6155" max="6155" width="4.140625" style="83" customWidth="1"/>
    <col min="6156" max="6157" width="9.42578125" style="83" customWidth="1"/>
    <col min="6158" max="6158" width="1.140625" style="83" customWidth="1"/>
    <col min="6159" max="6159" width="12.42578125" style="83" customWidth="1"/>
    <col min="6160" max="6160" width="9.7109375" style="83" customWidth="1"/>
    <col min="6161" max="6161" width="10.85546875" style="83" customWidth="1"/>
    <col min="6162" max="6162" width="9.85546875" style="83" bestFit="1" customWidth="1"/>
    <col min="6163" max="6400" width="8.5703125" style="83"/>
    <col min="6401" max="6401" width="9.140625" style="83" customWidth="1"/>
    <col min="6402" max="6402" width="17.85546875" style="83" customWidth="1"/>
    <col min="6403" max="6403" width="4.7109375" style="83" customWidth="1"/>
    <col min="6404" max="6404" width="9.28515625" style="83" customWidth="1"/>
    <col min="6405" max="6405" width="9.5703125" style="83" customWidth="1"/>
    <col min="6406" max="6406" width="1.140625" style="83" customWidth="1"/>
    <col min="6407" max="6407" width="4.85546875" style="83" customWidth="1"/>
    <col min="6408" max="6408" width="9.140625" style="83" customWidth="1"/>
    <col min="6409" max="6409" width="10.42578125" style="83" customWidth="1"/>
    <col min="6410" max="6410" width="1" style="83" customWidth="1"/>
    <col min="6411" max="6411" width="4.140625" style="83" customWidth="1"/>
    <col min="6412" max="6413" width="9.42578125" style="83" customWidth="1"/>
    <col min="6414" max="6414" width="1.140625" style="83" customWidth="1"/>
    <col min="6415" max="6415" width="12.42578125" style="83" customWidth="1"/>
    <col min="6416" max="6416" width="9.7109375" style="83" customWidth="1"/>
    <col min="6417" max="6417" width="10.85546875" style="83" customWidth="1"/>
    <col min="6418" max="6418" width="9.85546875" style="83" bestFit="1" customWidth="1"/>
    <col min="6419" max="6656" width="8.5703125" style="83"/>
    <col min="6657" max="6657" width="9.140625" style="83" customWidth="1"/>
    <col min="6658" max="6658" width="17.85546875" style="83" customWidth="1"/>
    <col min="6659" max="6659" width="4.7109375" style="83" customWidth="1"/>
    <col min="6660" max="6660" width="9.28515625" style="83" customWidth="1"/>
    <col min="6661" max="6661" width="9.5703125" style="83" customWidth="1"/>
    <col min="6662" max="6662" width="1.140625" style="83" customWidth="1"/>
    <col min="6663" max="6663" width="4.85546875" style="83" customWidth="1"/>
    <col min="6664" max="6664" width="9.140625" style="83" customWidth="1"/>
    <col min="6665" max="6665" width="10.42578125" style="83" customWidth="1"/>
    <col min="6666" max="6666" width="1" style="83" customWidth="1"/>
    <col min="6667" max="6667" width="4.140625" style="83" customWidth="1"/>
    <col min="6668" max="6669" width="9.42578125" style="83" customWidth="1"/>
    <col min="6670" max="6670" width="1.140625" style="83" customWidth="1"/>
    <col min="6671" max="6671" width="12.42578125" style="83" customWidth="1"/>
    <col min="6672" max="6672" width="9.7109375" style="83" customWidth="1"/>
    <col min="6673" max="6673" width="10.85546875" style="83" customWidth="1"/>
    <col min="6674" max="6674" width="9.85546875" style="83" bestFit="1" customWidth="1"/>
    <col min="6675" max="6912" width="8.5703125" style="83"/>
    <col min="6913" max="6913" width="9.140625" style="83" customWidth="1"/>
    <col min="6914" max="6914" width="17.85546875" style="83" customWidth="1"/>
    <col min="6915" max="6915" width="4.7109375" style="83" customWidth="1"/>
    <col min="6916" max="6916" width="9.28515625" style="83" customWidth="1"/>
    <col min="6917" max="6917" width="9.5703125" style="83" customWidth="1"/>
    <col min="6918" max="6918" width="1.140625" style="83" customWidth="1"/>
    <col min="6919" max="6919" width="4.85546875" style="83" customWidth="1"/>
    <col min="6920" max="6920" width="9.140625" style="83" customWidth="1"/>
    <col min="6921" max="6921" width="10.42578125" style="83" customWidth="1"/>
    <col min="6922" max="6922" width="1" style="83" customWidth="1"/>
    <col min="6923" max="6923" width="4.140625" style="83" customWidth="1"/>
    <col min="6924" max="6925" width="9.42578125" style="83" customWidth="1"/>
    <col min="6926" max="6926" width="1.140625" style="83" customWidth="1"/>
    <col min="6927" max="6927" width="12.42578125" style="83" customWidth="1"/>
    <col min="6928" max="6928" width="9.7109375" style="83" customWidth="1"/>
    <col min="6929" max="6929" width="10.85546875" style="83" customWidth="1"/>
    <col min="6930" max="6930" width="9.85546875" style="83" bestFit="1" customWidth="1"/>
    <col min="6931" max="7168" width="8.5703125" style="83"/>
    <col min="7169" max="7169" width="9.140625" style="83" customWidth="1"/>
    <col min="7170" max="7170" width="17.85546875" style="83" customWidth="1"/>
    <col min="7171" max="7171" width="4.7109375" style="83" customWidth="1"/>
    <col min="7172" max="7172" width="9.28515625" style="83" customWidth="1"/>
    <col min="7173" max="7173" width="9.5703125" style="83" customWidth="1"/>
    <col min="7174" max="7174" width="1.140625" style="83" customWidth="1"/>
    <col min="7175" max="7175" width="4.85546875" style="83" customWidth="1"/>
    <col min="7176" max="7176" width="9.140625" style="83" customWidth="1"/>
    <col min="7177" max="7177" width="10.42578125" style="83" customWidth="1"/>
    <col min="7178" max="7178" width="1" style="83" customWidth="1"/>
    <col min="7179" max="7179" width="4.140625" style="83" customWidth="1"/>
    <col min="7180" max="7181" width="9.42578125" style="83" customWidth="1"/>
    <col min="7182" max="7182" width="1.140625" style="83" customWidth="1"/>
    <col min="7183" max="7183" width="12.42578125" style="83" customWidth="1"/>
    <col min="7184" max="7184" width="9.7109375" style="83" customWidth="1"/>
    <col min="7185" max="7185" width="10.85546875" style="83" customWidth="1"/>
    <col min="7186" max="7186" width="9.85546875" style="83" bestFit="1" customWidth="1"/>
    <col min="7187" max="7424" width="8.5703125" style="83"/>
    <col min="7425" max="7425" width="9.140625" style="83" customWidth="1"/>
    <col min="7426" max="7426" width="17.85546875" style="83" customWidth="1"/>
    <col min="7427" max="7427" width="4.7109375" style="83" customWidth="1"/>
    <col min="7428" max="7428" width="9.28515625" style="83" customWidth="1"/>
    <col min="7429" max="7429" width="9.5703125" style="83" customWidth="1"/>
    <col min="7430" max="7430" width="1.140625" style="83" customWidth="1"/>
    <col min="7431" max="7431" width="4.85546875" style="83" customWidth="1"/>
    <col min="7432" max="7432" width="9.140625" style="83" customWidth="1"/>
    <col min="7433" max="7433" width="10.42578125" style="83" customWidth="1"/>
    <col min="7434" max="7434" width="1" style="83" customWidth="1"/>
    <col min="7435" max="7435" width="4.140625" style="83" customWidth="1"/>
    <col min="7436" max="7437" width="9.42578125" style="83" customWidth="1"/>
    <col min="7438" max="7438" width="1.140625" style="83" customWidth="1"/>
    <col min="7439" max="7439" width="12.42578125" style="83" customWidth="1"/>
    <col min="7440" max="7440" width="9.7109375" style="83" customWidth="1"/>
    <col min="7441" max="7441" width="10.85546875" style="83" customWidth="1"/>
    <col min="7442" max="7442" width="9.85546875" style="83" bestFit="1" customWidth="1"/>
    <col min="7443" max="7680" width="8.5703125" style="83"/>
    <col min="7681" max="7681" width="9.140625" style="83" customWidth="1"/>
    <col min="7682" max="7682" width="17.85546875" style="83" customWidth="1"/>
    <col min="7683" max="7683" width="4.7109375" style="83" customWidth="1"/>
    <col min="7684" max="7684" width="9.28515625" style="83" customWidth="1"/>
    <col min="7685" max="7685" width="9.5703125" style="83" customWidth="1"/>
    <col min="7686" max="7686" width="1.140625" style="83" customWidth="1"/>
    <col min="7687" max="7687" width="4.85546875" style="83" customWidth="1"/>
    <col min="7688" max="7688" width="9.140625" style="83" customWidth="1"/>
    <col min="7689" max="7689" width="10.42578125" style="83" customWidth="1"/>
    <col min="7690" max="7690" width="1" style="83" customWidth="1"/>
    <col min="7691" max="7691" width="4.140625" style="83" customWidth="1"/>
    <col min="7692" max="7693" width="9.42578125" style="83" customWidth="1"/>
    <col min="7694" max="7694" width="1.140625" style="83" customWidth="1"/>
    <col min="7695" max="7695" width="12.42578125" style="83" customWidth="1"/>
    <col min="7696" max="7696" width="9.7109375" style="83" customWidth="1"/>
    <col min="7697" max="7697" width="10.85546875" style="83" customWidth="1"/>
    <col min="7698" max="7698" width="9.85546875" style="83" bestFit="1" customWidth="1"/>
    <col min="7699" max="7936" width="8.5703125" style="83"/>
    <col min="7937" max="7937" width="9.140625" style="83" customWidth="1"/>
    <col min="7938" max="7938" width="17.85546875" style="83" customWidth="1"/>
    <col min="7939" max="7939" width="4.7109375" style="83" customWidth="1"/>
    <col min="7940" max="7940" width="9.28515625" style="83" customWidth="1"/>
    <col min="7941" max="7941" width="9.5703125" style="83" customWidth="1"/>
    <col min="7942" max="7942" width="1.140625" style="83" customWidth="1"/>
    <col min="7943" max="7943" width="4.85546875" style="83" customWidth="1"/>
    <col min="7944" max="7944" width="9.140625" style="83" customWidth="1"/>
    <col min="7945" max="7945" width="10.42578125" style="83" customWidth="1"/>
    <col min="7946" max="7946" width="1" style="83" customWidth="1"/>
    <col min="7947" max="7947" width="4.140625" style="83" customWidth="1"/>
    <col min="7948" max="7949" width="9.42578125" style="83" customWidth="1"/>
    <col min="7950" max="7950" width="1.140625" style="83" customWidth="1"/>
    <col min="7951" max="7951" width="12.42578125" style="83" customWidth="1"/>
    <col min="7952" max="7952" width="9.7109375" style="83" customWidth="1"/>
    <col min="7953" max="7953" width="10.85546875" style="83" customWidth="1"/>
    <col min="7954" max="7954" width="9.85546875" style="83" bestFit="1" customWidth="1"/>
    <col min="7955" max="8192" width="8.5703125" style="83"/>
    <col min="8193" max="8193" width="9.140625" style="83" customWidth="1"/>
    <col min="8194" max="8194" width="17.85546875" style="83" customWidth="1"/>
    <col min="8195" max="8195" width="4.7109375" style="83" customWidth="1"/>
    <col min="8196" max="8196" width="9.28515625" style="83" customWidth="1"/>
    <col min="8197" max="8197" width="9.5703125" style="83" customWidth="1"/>
    <col min="8198" max="8198" width="1.140625" style="83" customWidth="1"/>
    <col min="8199" max="8199" width="4.85546875" style="83" customWidth="1"/>
    <col min="8200" max="8200" width="9.140625" style="83" customWidth="1"/>
    <col min="8201" max="8201" width="10.42578125" style="83" customWidth="1"/>
    <col min="8202" max="8202" width="1" style="83" customWidth="1"/>
    <col min="8203" max="8203" width="4.140625" style="83" customWidth="1"/>
    <col min="8204" max="8205" width="9.42578125" style="83" customWidth="1"/>
    <col min="8206" max="8206" width="1.140625" style="83" customWidth="1"/>
    <col min="8207" max="8207" width="12.42578125" style="83" customWidth="1"/>
    <col min="8208" max="8208" width="9.7109375" style="83" customWidth="1"/>
    <col min="8209" max="8209" width="10.85546875" style="83" customWidth="1"/>
    <col min="8210" max="8210" width="9.85546875" style="83" bestFit="1" customWidth="1"/>
    <col min="8211" max="8448" width="8.5703125" style="83"/>
    <col min="8449" max="8449" width="9.140625" style="83" customWidth="1"/>
    <col min="8450" max="8450" width="17.85546875" style="83" customWidth="1"/>
    <col min="8451" max="8451" width="4.7109375" style="83" customWidth="1"/>
    <col min="8452" max="8452" width="9.28515625" style="83" customWidth="1"/>
    <col min="8453" max="8453" width="9.5703125" style="83" customWidth="1"/>
    <col min="8454" max="8454" width="1.140625" style="83" customWidth="1"/>
    <col min="8455" max="8455" width="4.85546875" style="83" customWidth="1"/>
    <col min="8456" max="8456" width="9.140625" style="83" customWidth="1"/>
    <col min="8457" max="8457" width="10.42578125" style="83" customWidth="1"/>
    <col min="8458" max="8458" width="1" style="83" customWidth="1"/>
    <col min="8459" max="8459" width="4.140625" style="83" customWidth="1"/>
    <col min="8460" max="8461" width="9.42578125" style="83" customWidth="1"/>
    <col min="8462" max="8462" width="1.140625" style="83" customWidth="1"/>
    <col min="8463" max="8463" width="12.42578125" style="83" customWidth="1"/>
    <col min="8464" max="8464" width="9.7109375" style="83" customWidth="1"/>
    <col min="8465" max="8465" width="10.85546875" style="83" customWidth="1"/>
    <col min="8466" max="8466" width="9.85546875" style="83" bestFit="1" customWidth="1"/>
    <col min="8467" max="8704" width="8.5703125" style="83"/>
    <col min="8705" max="8705" width="9.140625" style="83" customWidth="1"/>
    <col min="8706" max="8706" width="17.85546875" style="83" customWidth="1"/>
    <col min="8707" max="8707" width="4.7109375" style="83" customWidth="1"/>
    <col min="8708" max="8708" width="9.28515625" style="83" customWidth="1"/>
    <col min="8709" max="8709" width="9.5703125" style="83" customWidth="1"/>
    <col min="8710" max="8710" width="1.140625" style="83" customWidth="1"/>
    <col min="8711" max="8711" width="4.85546875" style="83" customWidth="1"/>
    <col min="8712" max="8712" width="9.140625" style="83" customWidth="1"/>
    <col min="8713" max="8713" width="10.42578125" style="83" customWidth="1"/>
    <col min="8714" max="8714" width="1" style="83" customWidth="1"/>
    <col min="8715" max="8715" width="4.140625" style="83" customWidth="1"/>
    <col min="8716" max="8717" width="9.42578125" style="83" customWidth="1"/>
    <col min="8718" max="8718" width="1.140625" style="83" customWidth="1"/>
    <col min="8719" max="8719" width="12.42578125" style="83" customWidth="1"/>
    <col min="8720" max="8720" width="9.7109375" style="83" customWidth="1"/>
    <col min="8721" max="8721" width="10.85546875" style="83" customWidth="1"/>
    <col min="8722" max="8722" width="9.85546875" style="83" bestFit="1" customWidth="1"/>
    <col min="8723" max="8960" width="8.5703125" style="83"/>
    <col min="8961" max="8961" width="9.140625" style="83" customWidth="1"/>
    <col min="8962" max="8962" width="17.85546875" style="83" customWidth="1"/>
    <col min="8963" max="8963" width="4.7109375" style="83" customWidth="1"/>
    <col min="8964" max="8964" width="9.28515625" style="83" customWidth="1"/>
    <col min="8965" max="8965" width="9.5703125" style="83" customWidth="1"/>
    <col min="8966" max="8966" width="1.140625" style="83" customWidth="1"/>
    <col min="8967" max="8967" width="4.85546875" style="83" customWidth="1"/>
    <col min="8968" max="8968" width="9.140625" style="83" customWidth="1"/>
    <col min="8969" max="8969" width="10.42578125" style="83" customWidth="1"/>
    <col min="8970" max="8970" width="1" style="83" customWidth="1"/>
    <col min="8971" max="8971" width="4.140625" style="83" customWidth="1"/>
    <col min="8972" max="8973" width="9.42578125" style="83" customWidth="1"/>
    <col min="8974" max="8974" width="1.140625" style="83" customWidth="1"/>
    <col min="8975" max="8975" width="12.42578125" style="83" customWidth="1"/>
    <col min="8976" max="8976" width="9.7109375" style="83" customWidth="1"/>
    <col min="8977" max="8977" width="10.85546875" style="83" customWidth="1"/>
    <col min="8978" max="8978" width="9.85546875" style="83" bestFit="1" customWidth="1"/>
    <col min="8979" max="9216" width="8.5703125" style="83"/>
    <col min="9217" max="9217" width="9.140625" style="83" customWidth="1"/>
    <col min="9218" max="9218" width="17.85546875" style="83" customWidth="1"/>
    <col min="9219" max="9219" width="4.7109375" style="83" customWidth="1"/>
    <col min="9220" max="9220" width="9.28515625" style="83" customWidth="1"/>
    <col min="9221" max="9221" width="9.5703125" style="83" customWidth="1"/>
    <col min="9222" max="9222" width="1.140625" style="83" customWidth="1"/>
    <col min="9223" max="9223" width="4.85546875" style="83" customWidth="1"/>
    <col min="9224" max="9224" width="9.140625" style="83" customWidth="1"/>
    <col min="9225" max="9225" width="10.42578125" style="83" customWidth="1"/>
    <col min="9226" max="9226" width="1" style="83" customWidth="1"/>
    <col min="9227" max="9227" width="4.140625" style="83" customWidth="1"/>
    <col min="9228" max="9229" width="9.42578125" style="83" customWidth="1"/>
    <col min="9230" max="9230" width="1.140625" style="83" customWidth="1"/>
    <col min="9231" max="9231" width="12.42578125" style="83" customWidth="1"/>
    <col min="9232" max="9232" width="9.7109375" style="83" customWidth="1"/>
    <col min="9233" max="9233" width="10.85546875" style="83" customWidth="1"/>
    <col min="9234" max="9234" width="9.85546875" style="83" bestFit="1" customWidth="1"/>
    <col min="9235" max="9472" width="8.5703125" style="83"/>
    <col min="9473" max="9473" width="9.140625" style="83" customWidth="1"/>
    <col min="9474" max="9474" width="17.85546875" style="83" customWidth="1"/>
    <col min="9475" max="9475" width="4.7109375" style="83" customWidth="1"/>
    <col min="9476" max="9476" width="9.28515625" style="83" customWidth="1"/>
    <col min="9477" max="9477" width="9.5703125" style="83" customWidth="1"/>
    <col min="9478" max="9478" width="1.140625" style="83" customWidth="1"/>
    <col min="9479" max="9479" width="4.85546875" style="83" customWidth="1"/>
    <col min="9480" max="9480" width="9.140625" style="83" customWidth="1"/>
    <col min="9481" max="9481" width="10.42578125" style="83" customWidth="1"/>
    <col min="9482" max="9482" width="1" style="83" customWidth="1"/>
    <col min="9483" max="9483" width="4.140625" style="83" customWidth="1"/>
    <col min="9484" max="9485" width="9.42578125" style="83" customWidth="1"/>
    <col min="9486" max="9486" width="1.140625" style="83" customWidth="1"/>
    <col min="9487" max="9487" width="12.42578125" style="83" customWidth="1"/>
    <col min="9488" max="9488" width="9.7109375" style="83" customWidth="1"/>
    <col min="9489" max="9489" width="10.85546875" style="83" customWidth="1"/>
    <col min="9490" max="9490" width="9.85546875" style="83" bestFit="1" customWidth="1"/>
    <col min="9491" max="9728" width="8.5703125" style="83"/>
    <col min="9729" max="9729" width="9.140625" style="83" customWidth="1"/>
    <col min="9730" max="9730" width="17.85546875" style="83" customWidth="1"/>
    <col min="9731" max="9731" width="4.7109375" style="83" customWidth="1"/>
    <col min="9732" max="9732" width="9.28515625" style="83" customWidth="1"/>
    <col min="9733" max="9733" width="9.5703125" style="83" customWidth="1"/>
    <col min="9734" max="9734" width="1.140625" style="83" customWidth="1"/>
    <col min="9735" max="9735" width="4.85546875" style="83" customWidth="1"/>
    <col min="9736" max="9736" width="9.140625" style="83" customWidth="1"/>
    <col min="9737" max="9737" width="10.42578125" style="83" customWidth="1"/>
    <col min="9738" max="9738" width="1" style="83" customWidth="1"/>
    <col min="9739" max="9739" width="4.140625" style="83" customWidth="1"/>
    <col min="9740" max="9741" width="9.42578125" style="83" customWidth="1"/>
    <col min="9742" max="9742" width="1.140625" style="83" customWidth="1"/>
    <col min="9743" max="9743" width="12.42578125" style="83" customWidth="1"/>
    <col min="9744" max="9744" width="9.7109375" style="83" customWidth="1"/>
    <col min="9745" max="9745" width="10.85546875" style="83" customWidth="1"/>
    <col min="9746" max="9746" width="9.85546875" style="83" bestFit="1" customWidth="1"/>
    <col min="9747" max="9984" width="8.5703125" style="83"/>
    <col min="9985" max="9985" width="9.140625" style="83" customWidth="1"/>
    <col min="9986" max="9986" width="17.85546875" style="83" customWidth="1"/>
    <col min="9987" max="9987" width="4.7109375" style="83" customWidth="1"/>
    <col min="9988" max="9988" width="9.28515625" style="83" customWidth="1"/>
    <col min="9989" max="9989" width="9.5703125" style="83" customWidth="1"/>
    <col min="9990" max="9990" width="1.140625" style="83" customWidth="1"/>
    <col min="9991" max="9991" width="4.85546875" style="83" customWidth="1"/>
    <col min="9992" max="9992" width="9.140625" style="83" customWidth="1"/>
    <col min="9993" max="9993" width="10.42578125" style="83" customWidth="1"/>
    <col min="9994" max="9994" width="1" style="83" customWidth="1"/>
    <col min="9995" max="9995" width="4.140625" style="83" customWidth="1"/>
    <col min="9996" max="9997" width="9.42578125" style="83" customWidth="1"/>
    <col min="9998" max="9998" width="1.140625" style="83" customWidth="1"/>
    <col min="9999" max="9999" width="12.42578125" style="83" customWidth="1"/>
    <col min="10000" max="10000" width="9.7109375" style="83" customWidth="1"/>
    <col min="10001" max="10001" width="10.85546875" style="83" customWidth="1"/>
    <col min="10002" max="10002" width="9.85546875" style="83" bestFit="1" customWidth="1"/>
    <col min="10003" max="10240" width="8.5703125" style="83"/>
    <col min="10241" max="10241" width="9.140625" style="83" customWidth="1"/>
    <col min="10242" max="10242" width="17.85546875" style="83" customWidth="1"/>
    <col min="10243" max="10243" width="4.7109375" style="83" customWidth="1"/>
    <col min="10244" max="10244" width="9.28515625" style="83" customWidth="1"/>
    <col min="10245" max="10245" width="9.5703125" style="83" customWidth="1"/>
    <col min="10246" max="10246" width="1.140625" style="83" customWidth="1"/>
    <col min="10247" max="10247" width="4.85546875" style="83" customWidth="1"/>
    <col min="10248" max="10248" width="9.140625" style="83" customWidth="1"/>
    <col min="10249" max="10249" width="10.42578125" style="83" customWidth="1"/>
    <col min="10250" max="10250" width="1" style="83" customWidth="1"/>
    <col min="10251" max="10251" width="4.140625" style="83" customWidth="1"/>
    <col min="10252" max="10253" width="9.42578125" style="83" customWidth="1"/>
    <col min="10254" max="10254" width="1.140625" style="83" customWidth="1"/>
    <col min="10255" max="10255" width="12.42578125" style="83" customWidth="1"/>
    <col min="10256" max="10256" width="9.7109375" style="83" customWidth="1"/>
    <col min="10257" max="10257" width="10.85546875" style="83" customWidth="1"/>
    <col min="10258" max="10258" width="9.85546875" style="83" bestFit="1" customWidth="1"/>
    <col min="10259" max="10496" width="8.5703125" style="83"/>
    <col min="10497" max="10497" width="9.140625" style="83" customWidth="1"/>
    <col min="10498" max="10498" width="17.85546875" style="83" customWidth="1"/>
    <col min="10499" max="10499" width="4.7109375" style="83" customWidth="1"/>
    <col min="10500" max="10500" width="9.28515625" style="83" customWidth="1"/>
    <col min="10501" max="10501" width="9.5703125" style="83" customWidth="1"/>
    <col min="10502" max="10502" width="1.140625" style="83" customWidth="1"/>
    <col min="10503" max="10503" width="4.85546875" style="83" customWidth="1"/>
    <col min="10504" max="10504" width="9.140625" style="83" customWidth="1"/>
    <col min="10505" max="10505" width="10.42578125" style="83" customWidth="1"/>
    <col min="10506" max="10506" width="1" style="83" customWidth="1"/>
    <col min="10507" max="10507" width="4.140625" style="83" customWidth="1"/>
    <col min="10508" max="10509" width="9.42578125" style="83" customWidth="1"/>
    <col min="10510" max="10510" width="1.140625" style="83" customWidth="1"/>
    <col min="10511" max="10511" width="12.42578125" style="83" customWidth="1"/>
    <col min="10512" max="10512" width="9.7109375" style="83" customWidth="1"/>
    <col min="10513" max="10513" width="10.85546875" style="83" customWidth="1"/>
    <col min="10514" max="10514" width="9.85546875" style="83" bestFit="1" customWidth="1"/>
    <col min="10515" max="10752" width="8.5703125" style="83"/>
    <col min="10753" max="10753" width="9.140625" style="83" customWidth="1"/>
    <col min="10754" max="10754" width="17.85546875" style="83" customWidth="1"/>
    <col min="10755" max="10755" width="4.7109375" style="83" customWidth="1"/>
    <col min="10756" max="10756" width="9.28515625" style="83" customWidth="1"/>
    <col min="10757" max="10757" width="9.5703125" style="83" customWidth="1"/>
    <col min="10758" max="10758" width="1.140625" style="83" customWidth="1"/>
    <col min="10759" max="10759" width="4.85546875" style="83" customWidth="1"/>
    <col min="10760" max="10760" width="9.140625" style="83" customWidth="1"/>
    <col min="10761" max="10761" width="10.42578125" style="83" customWidth="1"/>
    <col min="10762" max="10762" width="1" style="83" customWidth="1"/>
    <col min="10763" max="10763" width="4.140625" style="83" customWidth="1"/>
    <col min="10764" max="10765" width="9.42578125" style="83" customWidth="1"/>
    <col min="10766" max="10766" width="1.140625" style="83" customWidth="1"/>
    <col min="10767" max="10767" width="12.42578125" style="83" customWidth="1"/>
    <col min="10768" max="10768" width="9.7109375" style="83" customWidth="1"/>
    <col min="10769" max="10769" width="10.85546875" style="83" customWidth="1"/>
    <col min="10770" max="10770" width="9.85546875" style="83" bestFit="1" customWidth="1"/>
    <col min="10771" max="11008" width="8.5703125" style="83"/>
    <col min="11009" max="11009" width="9.140625" style="83" customWidth="1"/>
    <col min="11010" max="11010" width="17.85546875" style="83" customWidth="1"/>
    <col min="11011" max="11011" width="4.7109375" style="83" customWidth="1"/>
    <col min="11012" max="11012" width="9.28515625" style="83" customWidth="1"/>
    <col min="11013" max="11013" width="9.5703125" style="83" customWidth="1"/>
    <col min="11014" max="11014" width="1.140625" style="83" customWidth="1"/>
    <col min="11015" max="11015" width="4.85546875" style="83" customWidth="1"/>
    <col min="11016" max="11016" width="9.140625" style="83" customWidth="1"/>
    <col min="11017" max="11017" width="10.42578125" style="83" customWidth="1"/>
    <col min="11018" max="11018" width="1" style="83" customWidth="1"/>
    <col min="11019" max="11019" width="4.140625" style="83" customWidth="1"/>
    <col min="11020" max="11021" width="9.42578125" style="83" customWidth="1"/>
    <col min="11022" max="11022" width="1.140625" style="83" customWidth="1"/>
    <col min="11023" max="11023" width="12.42578125" style="83" customWidth="1"/>
    <col min="11024" max="11024" width="9.7109375" style="83" customWidth="1"/>
    <col min="11025" max="11025" width="10.85546875" style="83" customWidth="1"/>
    <col min="11026" max="11026" width="9.85546875" style="83" bestFit="1" customWidth="1"/>
    <col min="11027" max="11264" width="8.5703125" style="83"/>
    <col min="11265" max="11265" width="9.140625" style="83" customWidth="1"/>
    <col min="11266" max="11266" width="17.85546875" style="83" customWidth="1"/>
    <col min="11267" max="11267" width="4.7109375" style="83" customWidth="1"/>
    <col min="11268" max="11268" width="9.28515625" style="83" customWidth="1"/>
    <col min="11269" max="11269" width="9.5703125" style="83" customWidth="1"/>
    <col min="11270" max="11270" width="1.140625" style="83" customWidth="1"/>
    <col min="11271" max="11271" width="4.85546875" style="83" customWidth="1"/>
    <col min="11272" max="11272" width="9.140625" style="83" customWidth="1"/>
    <col min="11273" max="11273" width="10.42578125" style="83" customWidth="1"/>
    <col min="11274" max="11274" width="1" style="83" customWidth="1"/>
    <col min="11275" max="11275" width="4.140625" style="83" customWidth="1"/>
    <col min="11276" max="11277" width="9.42578125" style="83" customWidth="1"/>
    <col min="11278" max="11278" width="1.140625" style="83" customWidth="1"/>
    <col min="11279" max="11279" width="12.42578125" style="83" customWidth="1"/>
    <col min="11280" max="11280" width="9.7109375" style="83" customWidth="1"/>
    <col min="11281" max="11281" width="10.85546875" style="83" customWidth="1"/>
    <col min="11282" max="11282" width="9.85546875" style="83" bestFit="1" customWidth="1"/>
    <col min="11283" max="11520" width="8.5703125" style="83"/>
    <col min="11521" max="11521" width="9.140625" style="83" customWidth="1"/>
    <col min="11522" max="11522" width="17.85546875" style="83" customWidth="1"/>
    <col min="11523" max="11523" width="4.7109375" style="83" customWidth="1"/>
    <col min="11524" max="11524" width="9.28515625" style="83" customWidth="1"/>
    <col min="11525" max="11525" width="9.5703125" style="83" customWidth="1"/>
    <col min="11526" max="11526" width="1.140625" style="83" customWidth="1"/>
    <col min="11527" max="11527" width="4.85546875" style="83" customWidth="1"/>
    <col min="11528" max="11528" width="9.140625" style="83" customWidth="1"/>
    <col min="11529" max="11529" width="10.42578125" style="83" customWidth="1"/>
    <col min="11530" max="11530" width="1" style="83" customWidth="1"/>
    <col min="11531" max="11531" width="4.140625" style="83" customWidth="1"/>
    <col min="11532" max="11533" width="9.42578125" style="83" customWidth="1"/>
    <col min="11534" max="11534" width="1.140625" style="83" customWidth="1"/>
    <col min="11535" max="11535" width="12.42578125" style="83" customWidth="1"/>
    <col min="11536" max="11536" width="9.7109375" style="83" customWidth="1"/>
    <col min="11537" max="11537" width="10.85546875" style="83" customWidth="1"/>
    <col min="11538" max="11538" width="9.85546875" style="83" bestFit="1" customWidth="1"/>
    <col min="11539" max="11776" width="8.5703125" style="83"/>
    <col min="11777" max="11777" width="9.140625" style="83" customWidth="1"/>
    <col min="11778" max="11778" width="17.85546875" style="83" customWidth="1"/>
    <col min="11779" max="11779" width="4.7109375" style="83" customWidth="1"/>
    <col min="11780" max="11780" width="9.28515625" style="83" customWidth="1"/>
    <col min="11781" max="11781" width="9.5703125" style="83" customWidth="1"/>
    <col min="11782" max="11782" width="1.140625" style="83" customWidth="1"/>
    <col min="11783" max="11783" width="4.85546875" style="83" customWidth="1"/>
    <col min="11784" max="11784" width="9.140625" style="83" customWidth="1"/>
    <col min="11785" max="11785" width="10.42578125" style="83" customWidth="1"/>
    <col min="11786" max="11786" width="1" style="83" customWidth="1"/>
    <col min="11787" max="11787" width="4.140625" style="83" customWidth="1"/>
    <col min="11788" max="11789" width="9.42578125" style="83" customWidth="1"/>
    <col min="11790" max="11790" width="1.140625" style="83" customWidth="1"/>
    <col min="11791" max="11791" width="12.42578125" style="83" customWidth="1"/>
    <col min="11792" max="11792" width="9.7109375" style="83" customWidth="1"/>
    <col min="11793" max="11793" width="10.85546875" style="83" customWidth="1"/>
    <col min="11794" max="11794" width="9.85546875" style="83" bestFit="1" customWidth="1"/>
    <col min="11795" max="12032" width="8.5703125" style="83"/>
    <col min="12033" max="12033" width="9.140625" style="83" customWidth="1"/>
    <col min="12034" max="12034" width="17.85546875" style="83" customWidth="1"/>
    <col min="12035" max="12035" width="4.7109375" style="83" customWidth="1"/>
    <col min="12036" max="12036" width="9.28515625" style="83" customWidth="1"/>
    <col min="12037" max="12037" width="9.5703125" style="83" customWidth="1"/>
    <col min="12038" max="12038" width="1.140625" style="83" customWidth="1"/>
    <col min="12039" max="12039" width="4.85546875" style="83" customWidth="1"/>
    <col min="12040" max="12040" width="9.140625" style="83" customWidth="1"/>
    <col min="12041" max="12041" width="10.42578125" style="83" customWidth="1"/>
    <col min="12042" max="12042" width="1" style="83" customWidth="1"/>
    <col min="12043" max="12043" width="4.140625" style="83" customWidth="1"/>
    <col min="12044" max="12045" width="9.42578125" style="83" customWidth="1"/>
    <col min="12046" max="12046" width="1.140625" style="83" customWidth="1"/>
    <col min="12047" max="12047" width="12.42578125" style="83" customWidth="1"/>
    <col min="12048" max="12048" width="9.7109375" style="83" customWidth="1"/>
    <col min="12049" max="12049" width="10.85546875" style="83" customWidth="1"/>
    <col min="12050" max="12050" width="9.85546875" style="83" bestFit="1" customWidth="1"/>
    <col min="12051" max="12288" width="8.5703125" style="83"/>
    <col min="12289" max="12289" width="9.140625" style="83" customWidth="1"/>
    <col min="12290" max="12290" width="17.85546875" style="83" customWidth="1"/>
    <col min="12291" max="12291" width="4.7109375" style="83" customWidth="1"/>
    <col min="12292" max="12292" width="9.28515625" style="83" customWidth="1"/>
    <col min="12293" max="12293" width="9.5703125" style="83" customWidth="1"/>
    <col min="12294" max="12294" width="1.140625" style="83" customWidth="1"/>
    <col min="12295" max="12295" width="4.85546875" style="83" customWidth="1"/>
    <col min="12296" max="12296" width="9.140625" style="83" customWidth="1"/>
    <col min="12297" max="12297" width="10.42578125" style="83" customWidth="1"/>
    <col min="12298" max="12298" width="1" style="83" customWidth="1"/>
    <col min="12299" max="12299" width="4.140625" style="83" customWidth="1"/>
    <col min="12300" max="12301" width="9.42578125" style="83" customWidth="1"/>
    <col min="12302" max="12302" width="1.140625" style="83" customWidth="1"/>
    <col min="12303" max="12303" width="12.42578125" style="83" customWidth="1"/>
    <col min="12304" max="12304" width="9.7109375" style="83" customWidth="1"/>
    <col min="12305" max="12305" width="10.85546875" style="83" customWidth="1"/>
    <col min="12306" max="12306" width="9.85546875" style="83" bestFit="1" customWidth="1"/>
    <col min="12307" max="12544" width="8.5703125" style="83"/>
    <col min="12545" max="12545" width="9.140625" style="83" customWidth="1"/>
    <col min="12546" max="12546" width="17.85546875" style="83" customWidth="1"/>
    <col min="12547" max="12547" width="4.7109375" style="83" customWidth="1"/>
    <col min="12548" max="12548" width="9.28515625" style="83" customWidth="1"/>
    <col min="12549" max="12549" width="9.5703125" style="83" customWidth="1"/>
    <col min="12550" max="12550" width="1.140625" style="83" customWidth="1"/>
    <col min="12551" max="12551" width="4.85546875" style="83" customWidth="1"/>
    <col min="12552" max="12552" width="9.140625" style="83" customWidth="1"/>
    <col min="12553" max="12553" width="10.42578125" style="83" customWidth="1"/>
    <col min="12554" max="12554" width="1" style="83" customWidth="1"/>
    <col min="12555" max="12555" width="4.140625" style="83" customWidth="1"/>
    <col min="12556" max="12557" width="9.42578125" style="83" customWidth="1"/>
    <col min="12558" max="12558" width="1.140625" style="83" customWidth="1"/>
    <col min="12559" max="12559" width="12.42578125" style="83" customWidth="1"/>
    <col min="12560" max="12560" width="9.7109375" style="83" customWidth="1"/>
    <col min="12561" max="12561" width="10.85546875" style="83" customWidth="1"/>
    <col min="12562" max="12562" width="9.85546875" style="83" bestFit="1" customWidth="1"/>
    <col min="12563" max="12800" width="8.5703125" style="83"/>
    <col min="12801" max="12801" width="9.140625" style="83" customWidth="1"/>
    <col min="12802" max="12802" width="17.85546875" style="83" customWidth="1"/>
    <col min="12803" max="12803" width="4.7109375" style="83" customWidth="1"/>
    <col min="12804" max="12804" width="9.28515625" style="83" customWidth="1"/>
    <col min="12805" max="12805" width="9.5703125" style="83" customWidth="1"/>
    <col min="12806" max="12806" width="1.140625" style="83" customWidth="1"/>
    <col min="12807" max="12807" width="4.85546875" style="83" customWidth="1"/>
    <col min="12808" max="12808" width="9.140625" style="83" customWidth="1"/>
    <col min="12809" max="12809" width="10.42578125" style="83" customWidth="1"/>
    <col min="12810" max="12810" width="1" style="83" customWidth="1"/>
    <col min="12811" max="12811" width="4.140625" style="83" customWidth="1"/>
    <col min="12812" max="12813" width="9.42578125" style="83" customWidth="1"/>
    <col min="12814" max="12814" width="1.140625" style="83" customWidth="1"/>
    <col min="12815" max="12815" width="12.42578125" style="83" customWidth="1"/>
    <col min="12816" max="12816" width="9.7109375" style="83" customWidth="1"/>
    <col min="12817" max="12817" width="10.85546875" style="83" customWidth="1"/>
    <col min="12818" max="12818" width="9.85546875" style="83" bestFit="1" customWidth="1"/>
    <col min="12819" max="13056" width="8.5703125" style="83"/>
    <col min="13057" max="13057" width="9.140625" style="83" customWidth="1"/>
    <col min="13058" max="13058" width="17.85546875" style="83" customWidth="1"/>
    <col min="13059" max="13059" width="4.7109375" style="83" customWidth="1"/>
    <col min="13060" max="13060" width="9.28515625" style="83" customWidth="1"/>
    <col min="13061" max="13061" width="9.5703125" style="83" customWidth="1"/>
    <col min="13062" max="13062" width="1.140625" style="83" customWidth="1"/>
    <col min="13063" max="13063" width="4.85546875" style="83" customWidth="1"/>
    <col min="13064" max="13064" width="9.140625" style="83" customWidth="1"/>
    <col min="13065" max="13065" width="10.42578125" style="83" customWidth="1"/>
    <col min="13066" max="13066" width="1" style="83" customWidth="1"/>
    <col min="13067" max="13067" width="4.140625" style="83" customWidth="1"/>
    <col min="13068" max="13069" width="9.42578125" style="83" customWidth="1"/>
    <col min="13070" max="13070" width="1.140625" style="83" customWidth="1"/>
    <col min="13071" max="13071" width="12.42578125" style="83" customWidth="1"/>
    <col min="13072" max="13072" width="9.7109375" style="83" customWidth="1"/>
    <col min="13073" max="13073" width="10.85546875" style="83" customWidth="1"/>
    <col min="13074" max="13074" width="9.85546875" style="83" bestFit="1" customWidth="1"/>
    <col min="13075" max="13312" width="8.5703125" style="83"/>
    <col min="13313" max="13313" width="9.140625" style="83" customWidth="1"/>
    <col min="13314" max="13314" width="17.85546875" style="83" customWidth="1"/>
    <col min="13315" max="13315" width="4.7109375" style="83" customWidth="1"/>
    <col min="13316" max="13316" width="9.28515625" style="83" customWidth="1"/>
    <col min="13317" max="13317" width="9.5703125" style="83" customWidth="1"/>
    <col min="13318" max="13318" width="1.140625" style="83" customWidth="1"/>
    <col min="13319" max="13319" width="4.85546875" style="83" customWidth="1"/>
    <col min="13320" max="13320" width="9.140625" style="83" customWidth="1"/>
    <col min="13321" max="13321" width="10.42578125" style="83" customWidth="1"/>
    <col min="13322" max="13322" width="1" style="83" customWidth="1"/>
    <col min="13323" max="13323" width="4.140625" style="83" customWidth="1"/>
    <col min="13324" max="13325" width="9.42578125" style="83" customWidth="1"/>
    <col min="13326" max="13326" width="1.140625" style="83" customWidth="1"/>
    <col min="13327" max="13327" width="12.42578125" style="83" customWidth="1"/>
    <col min="13328" max="13328" width="9.7109375" style="83" customWidth="1"/>
    <col min="13329" max="13329" width="10.85546875" style="83" customWidth="1"/>
    <col min="13330" max="13330" width="9.85546875" style="83" bestFit="1" customWidth="1"/>
    <col min="13331" max="13568" width="8.5703125" style="83"/>
    <col min="13569" max="13569" width="9.140625" style="83" customWidth="1"/>
    <col min="13570" max="13570" width="17.85546875" style="83" customWidth="1"/>
    <col min="13571" max="13571" width="4.7109375" style="83" customWidth="1"/>
    <col min="13572" max="13572" width="9.28515625" style="83" customWidth="1"/>
    <col min="13573" max="13573" width="9.5703125" style="83" customWidth="1"/>
    <col min="13574" max="13574" width="1.140625" style="83" customWidth="1"/>
    <col min="13575" max="13575" width="4.85546875" style="83" customWidth="1"/>
    <col min="13576" max="13576" width="9.140625" style="83" customWidth="1"/>
    <col min="13577" max="13577" width="10.42578125" style="83" customWidth="1"/>
    <col min="13578" max="13578" width="1" style="83" customWidth="1"/>
    <col min="13579" max="13579" width="4.140625" style="83" customWidth="1"/>
    <col min="13580" max="13581" width="9.42578125" style="83" customWidth="1"/>
    <col min="13582" max="13582" width="1.140625" style="83" customWidth="1"/>
    <col min="13583" max="13583" width="12.42578125" style="83" customWidth="1"/>
    <col min="13584" max="13584" width="9.7109375" style="83" customWidth="1"/>
    <col min="13585" max="13585" width="10.85546875" style="83" customWidth="1"/>
    <col min="13586" max="13586" width="9.85546875" style="83" bestFit="1" customWidth="1"/>
    <col min="13587" max="13824" width="8.5703125" style="83"/>
    <col min="13825" max="13825" width="9.140625" style="83" customWidth="1"/>
    <col min="13826" max="13826" width="17.85546875" style="83" customWidth="1"/>
    <col min="13827" max="13827" width="4.7109375" style="83" customWidth="1"/>
    <col min="13828" max="13828" width="9.28515625" style="83" customWidth="1"/>
    <col min="13829" max="13829" width="9.5703125" style="83" customWidth="1"/>
    <col min="13830" max="13830" width="1.140625" style="83" customWidth="1"/>
    <col min="13831" max="13831" width="4.85546875" style="83" customWidth="1"/>
    <col min="13832" max="13832" width="9.140625" style="83" customWidth="1"/>
    <col min="13833" max="13833" width="10.42578125" style="83" customWidth="1"/>
    <col min="13834" max="13834" width="1" style="83" customWidth="1"/>
    <col min="13835" max="13835" width="4.140625" style="83" customWidth="1"/>
    <col min="13836" max="13837" width="9.42578125" style="83" customWidth="1"/>
    <col min="13838" max="13838" width="1.140625" style="83" customWidth="1"/>
    <col min="13839" max="13839" width="12.42578125" style="83" customWidth="1"/>
    <col min="13840" max="13840" width="9.7109375" style="83" customWidth="1"/>
    <col min="13841" max="13841" width="10.85546875" style="83" customWidth="1"/>
    <col min="13842" max="13842" width="9.85546875" style="83" bestFit="1" customWidth="1"/>
    <col min="13843" max="14080" width="8.5703125" style="83"/>
    <col min="14081" max="14081" width="9.140625" style="83" customWidth="1"/>
    <col min="14082" max="14082" width="17.85546875" style="83" customWidth="1"/>
    <col min="14083" max="14083" width="4.7109375" style="83" customWidth="1"/>
    <col min="14084" max="14084" width="9.28515625" style="83" customWidth="1"/>
    <col min="14085" max="14085" width="9.5703125" style="83" customWidth="1"/>
    <col min="14086" max="14086" width="1.140625" style="83" customWidth="1"/>
    <col min="14087" max="14087" width="4.85546875" style="83" customWidth="1"/>
    <col min="14088" max="14088" width="9.140625" style="83" customWidth="1"/>
    <col min="14089" max="14089" width="10.42578125" style="83" customWidth="1"/>
    <col min="14090" max="14090" width="1" style="83" customWidth="1"/>
    <col min="14091" max="14091" width="4.140625" style="83" customWidth="1"/>
    <col min="14092" max="14093" width="9.42578125" style="83" customWidth="1"/>
    <col min="14094" max="14094" width="1.140625" style="83" customWidth="1"/>
    <col min="14095" max="14095" width="12.42578125" style="83" customWidth="1"/>
    <col min="14096" max="14096" width="9.7109375" style="83" customWidth="1"/>
    <col min="14097" max="14097" width="10.85546875" style="83" customWidth="1"/>
    <col min="14098" max="14098" width="9.85546875" style="83" bestFit="1" customWidth="1"/>
    <col min="14099" max="14336" width="8.5703125" style="83"/>
    <col min="14337" max="14337" width="9.140625" style="83" customWidth="1"/>
    <col min="14338" max="14338" width="17.85546875" style="83" customWidth="1"/>
    <col min="14339" max="14339" width="4.7109375" style="83" customWidth="1"/>
    <col min="14340" max="14340" width="9.28515625" style="83" customWidth="1"/>
    <col min="14341" max="14341" width="9.5703125" style="83" customWidth="1"/>
    <col min="14342" max="14342" width="1.140625" style="83" customWidth="1"/>
    <col min="14343" max="14343" width="4.85546875" style="83" customWidth="1"/>
    <col min="14344" max="14344" width="9.140625" style="83" customWidth="1"/>
    <col min="14345" max="14345" width="10.42578125" style="83" customWidth="1"/>
    <col min="14346" max="14346" width="1" style="83" customWidth="1"/>
    <col min="14347" max="14347" width="4.140625" style="83" customWidth="1"/>
    <col min="14348" max="14349" width="9.42578125" style="83" customWidth="1"/>
    <col min="14350" max="14350" width="1.140625" style="83" customWidth="1"/>
    <col min="14351" max="14351" width="12.42578125" style="83" customWidth="1"/>
    <col min="14352" max="14352" width="9.7109375" style="83" customWidth="1"/>
    <col min="14353" max="14353" width="10.85546875" style="83" customWidth="1"/>
    <col min="14354" max="14354" width="9.85546875" style="83" bestFit="1" customWidth="1"/>
    <col min="14355" max="14592" width="8.5703125" style="83"/>
    <col min="14593" max="14593" width="9.140625" style="83" customWidth="1"/>
    <col min="14594" max="14594" width="17.85546875" style="83" customWidth="1"/>
    <col min="14595" max="14595" width="4.7109375" style="83" customWidth="1"/>
    <col min="14596" max="14596" width="9.28515625" style="83" customWidth="1"/>
    <col min="14597" max="14597" width="9.5703125" style="83" customWidth="1"/>
    <col min="14598" max="14598" width="1.140625" style="83" customWidth="1"/>
    <col min="14599" max="14599" width="4.85546875" style="83" customWidth="1"/>
    <col min="14600" max="14600" width="9.140625" style="83" customWidth="1"/>
    <col min="14601" max="14601" width="10.42578125" style="83" customWidth="1"/>
    <col min="14602" max="14602" width="1" style="83" customWidth="1"/>
    <col min="14603" max="14603" width="4.140625" style="83" customWidth="1"/>
    <col min="14604" max="14605" width="9.42578125" style="83" customWidth="1"/>
    <col min="14606" max="14606" width="1.140625" style="83" customWidth="1"/>
    <col min="14607" max="14607" width="12.42578125" style="83" customWidth="1"/>
    <col min="14608" max="14608" width="9.7109375" style="83" customWidth="1"/>
    <col min="14609" max="14609" width="10.85546875" style="83" customWidth="1"/>
    <col min="14610" max="14610" width="9.85546875" style="83" bestFit="1" customWidth="1"/>
    <col min="14611" max="14848" width="8.5703125" style="83"/>
    <col min="14849" max="14849" width="9.140625" style="83" customWidth="1"/>
    <col min="14850" max="14850" width="17.85546875" style="83" customWidth="1"/>
    <col min="14851" max="14851" width="4.7109375" style="83" customWidth="1"/>
    <col min="14852" max="14852" width="9.28515625" style="83" customWidth="1"/>
    <col min="14853" max="14853" width="9.5703125" style="83" customWidth="1"/>
    <col min="14854" max="14854" width="1.140625" style="83" customWidth="1"/>
    <col min="14855" max="14855" width="4.85546875" style="83" customWidth="1"/>
    <col min="14856" max="14856" width="9.140625" style="83" customWidth="1"/>
    <col min="14857" max="14857" width="10.42578125" style="83" customWidth="1"/>
    <col min="14858" max="14858" width="1" style="83" customWidth="1"/>
    <col min="14859" max="14859" width="4.140625" style="83" customWidth="1"/>
    <col min="14860" max="14861" width="9.42578125" style="83" customWidth="1"/>
    <col min="14862" max="14862" width="1.140625" style="83" customWidth="1"/>
    <col min="14863" max="14863" width="12.42578125" style="83" customWidth="1"/>
    <col min="14864" max="14864" width="9.7109375" style="83" customWidth="1"/>
    <col min="14865" max="14865" width="10.85546875" style="83" customWidth="1"/>
    <col min="14866" max="14866" width="9.85546875" style="83" bestFit="1" customWidth="1"/>
    <col min="14867" max="15104" width="8.5703125" style="83"/>
    <col min="15105" max="15105" width="9.140625" style="83" customWidth="1"/>
    <col min="15106" max="15106" width="17.85546875" style="83" customWidth="1"/>
    <col min="15107" max="15107" width="4.7109375" style="83" customWidth="1"/>
    <col min="15108" max="15108" width="9.28515625" style="83" customWidth="1"/>
    <col min="15109" max="15109" width="9.5703125" style="83" customWidth="1"/>
    <col min="15110" max="15110" width="1.140625" style="83" customWidth="1"/>
    <col min="15111" max="15111" width="4.85546875" style="83" customWidth="1"/>
    <col min="15112" max="15112" width="9.140625" style="83" customWidth="1"/>
    <col min="15113" max="15113" width="10.42578125" style="83" customWidth="1"/>
    <col min="15114" max="15114" width="1" style="83" customWidth="1"/>
    <col min="15115" max="15115" width="4.140625" style="83" customWidth="1"/>
    <col min="15116" max="15117" width="9.42578125" style="83" customWidth="1"/>
    <col min="15118" max="15118" width="1.140625" style="83" customWidth="1"/>
    <col min="15119" max="15119" width="12.42578125" style="83" customWidth="1"/>
    <col min="15120" max="15120" width="9.7109375" style="83" customWidth="1"/>
    <col min="15121" max="15121" width="10.85546875" style="83" customWidth="1"/>
    <col min="15122" max="15122" width="9.85546875" style="83" bestFit="1" customWidth="1"/>
    <col min="15123" max="15360" width="8.5703125" style="83"/>
    <col min="15361" max="15361" width="9.140625" style="83" customWidth="1"/>
    <col min="15362" max="15362" width="17.85546875" style="83" customWidth="1"/>
    <col min="15363" max="15363" width="4.7109375" style="83" customWidth="1"/>
    <col min="15364" max="15364" width="9.28515625" style="83" customWidth="1"/>
    <col min="15365" max="15365" width="9.5703125" style="83" customWidth="1"/>
    <col min="15366" max="15366" width="1.140625" style="83" customWidth="1"/>
    <col min="15367" max="15367" width="4.85546875" style="83" customWidth="1"/>
    <col min="15368" max="15368" width="9.140625" style="83" customWidth="1"/>
    <col min="15369" max="15369" width="10.42578125" style="83" customWidth="1"/>
    <col min="15370" max="15370" width="1" style="83" customWidth="1"/>
    <col min="15371" max="15371" width="4.140625" style="83" customWidth="1"/>
    <col min="15372" max="15373" width="9.42578125" style="83" customWidth="1"/>
    <col min="15374" max="15374" width="1.140625" style="83" customWidth="1"/>
    <col min="15375" max="15375" width="12.42578125" style="83" customWidth="1"/>
    <col min="15376" max="15376" width="9.7109375" style="83" customWidth="1"/>
    <col min="15377" max="15377" width="10.85546875" style="83" customWidth="1"/>
    <col min="15378" max="15378" width="9.85546875" style="83" bestFit="1" customWidth="1"/>
    <col min="15379" max="15616" width="8.5703125" style="83"/>
    <col min="15617" max="15617" width="9.140625" style="83" customWidth="1"/>
    <col min="15618" max="15618" width="17.85546875" style="83" customWidth="1"/>
    <col min="15619" max="15619" width="4.7109375" style="83" customWidth="1"/>
    <col min="15620" max="15620" width="9.28515625" style="83" customWidth="1"/>
    <col min="15621" max="15621" width="9.5703125" style="83" customWidth="1"/>
    <col min="15622" max="15622" width="1.140625" style="83" customWidth="1"/>
    <col min="15623" max="15623" width="4.85546875" style="83" customWidth="1"/>
    <col min="15624" max="15624" width="9.140625" style="83" customWidth="1"/>
    <col min="15625" max="15625" width="10.42578125" style="83" customWidth="1"/>
    <col min="15626" max="15626" width="1" style="83" customWidth="1"/>
    <col min="15627" max="15627" width="4.140625" style="83" customWidth="1"/>
    <col min="15628" max="15629" width="9.42578125" style="83" customWidth="1"/>
    <col min="15630" max="15630" width="1.140625" style="83" customWidth="1"/>
    <col min="15631" max="15631" width="12.42578125" style="83" customWidth="1"/>
    <col min="15632" max="15632" width="9.7109375" style="83" customWidth="1"/>
    <col min="15633" max="15633" width="10.85546875" style="83" customWidth="1"/>
    <col min="15634" max="15634" width="9.85546875" style="83" bestFit="1" customWidth="1"/>
    <col min="15635" max="15872" width="8.5703125" style="83"/>
    <col min="15873" max="15873" width="9.140625" style="83" customWidth="1"/>
    <col min="15874" max="15874" width="17.85546875" style="83" customWidth="1"/>
    <col min="15875" max="15875" width="4.7109375" style="83" customWidth="1"/>
    <col min="15876" max="15876" width="9.28515625" style="83" customWidth="1"/>
    <col min="15877" max="15877" width="9.5703125" style="83" customWidth="1"/>
    <col min="15878" max="15878" width="1.140625" style="83" customWidth="1"/>
    <col min="15879" max="15879" width="4.85546875" style="83" customWidth="1"/>
    <col min="15880" max="15880" width="9.140625" style="83" customWidth="1"/>
    <col min="15881" max="15881" width="10.42578125" style="83" customWidth="1"/>
    <col min="15882" max="15882" width="1" style="83" customWidth="1"/>
    <col min="15883" max="15883" width="4.140625" style="83" customWidth="1"/>
    <col min="15884" max="15885" width="9.42578125" style="83" customWidth="1"/>
    <col min="15886" max="15886" width="1.140625" style="83" customWidth="1"/>
    <col min="15887" max="15887" width="12.42578125" style="83" customWidth="1"/>
    <col min="15888" max="15888" width="9.7109375" style="83" customWidth="1"/>
    <col min="15889" max="15889" width="10.85546875" style="83" customWidth="1"/>
    <col min="15890" max="15890" width="9.85546875" style="83" bestFit="1" customWidth="1"/>
    <col min="15891" max="16128" width="8.5703125" style="83"/>
    <col min="16129" max="16129" width="9.140625" style="83" customWidth="1"/>
    <col min="16130" max="16130" width="17.85546875" style="83" customWidth="1"/>
    <col min="16131" max="16131" width="4.7109375" style="83" customWidth="1"/>
    <col min="16132" max="16132" width="9.28515625" style="83" customWidth="1"/>
    <col min="16133" max="16133" width="9.5703125" style="83" customWidth="1"/>
    <col min="16134" max="16134" width="1.140625" style="83" customWidth="1"/>
    <col min="16135" max="16135" width="4.85546875" style="83" customWidth="1"/>
    <col min="16136" max="16136" width="9.140625" style="83" customWidth="1"/>
    <col min="16137" max="16137" width="10.42578125" style="83" customWidth="1"/>
    <col min="16138" max="16138" width="1" style="83" customWidth="1"/>
    <col min="16139" max="16139" width="4.140625" style="83" customWidth="1"/>
    <col min="16140" max="16141" width="9.42578125" style="83" customWidth="1"/>
    <col min="16142" max="16142" width="1.140625" style="83" customWidth="1"/>
    <col min="16143" max="16143" width="12.42578125" style="83" customWidth="1"/>
    <col min="16144" max="16144" width="9.7109375" style="83" customWidth="1"/>
    <col min="16145" max="16145" width="10.85546875" style="83" customWidth="1"/>
    <col min="16146" max="16146" width="9.85546875" style="83" bestFit="1" customWidth="1"/>
    <col min="16147" max="16384" width="8.5703125" style="83"/>
  </cols>
  <sheetData>
    <row r="1" spans="1:18" x14ac:dyDescent="0.2">
      <c r="A1" s="80"/>
      <c r="B1" s="16" t="s">
        <v>54</v>
      </c>
      <c r="C1" s="16"/>
      <c r="D1" s="81"/>
      <c r="E1" s="82"/>
      <c r="F1" s="82"/>
      <c r="G1" s="82"/>
      <c r="H1" s="82"/>
      <c r="I1" s="82"/>
      <c r="J1" s="82"/>
      <c r="K1" s="82"/>
      <c r="L1" s="82"/>
      <c r="M1" s="82"/>
      <c r="N1" s="82"/>
      <c r="O1" s="82"/>
    </row>
    <row r="2" spans="1:18" s="87" customFormat="1" x14ac:dyDescent="0.2">
      <c r="A2" s="84">
        <v>1</v>
      </c>
      <c r="B2" s="84" t="s">
        <v>36</v>
      </c>
      <c r="C2" s="84"/>
      <c r="D2" s="85"/>
      <c r="E2" s="86"/>
      <c r="F2" s="86"/>
      <c r="G2" s="86"/>
      <c r="H2" s="86"/>
      <c r="I2" s="86"/>
      <c r="J2" s="86"/>
      <c r="K2" s="86"/>
      <c r="L2" s="86"/>
      <c r="M2" s="86"/>
      <c r="N2" s="86"/>
      <c r="O2" s="86"/>
    </row>
    <row r="3" spans="1:18" s="87" customFormat="1" x14ac:dyDescent="0.2">
      <c r="A3" s="84">
        <v>2</v>
      </c>
      <c r="B3" s="84" t="s">
        <v>100</v>
      </c>
      <c r="C3" s="84"/>
      <c r="D3" s="86"/>
      <c r="E3" s="86"/>
      <c r="F3" s="86"/>
      <c r="G3" s="86"/>
      <c r="H3" s="86"/>
      <c r="I3" s="86"/>
      <c r="J3" s="86"/>
      <c r="K3" s="86"/>
      <c r="L3" s="86"/>
      <c r="M3" s="86"/>
      <c r="N3" s="86"/>
      <c r="O3" s="86"/>
      <c r="R3" s="88"/>
    </row>
    <row r="4" spans="1:18" s="90" customFormat="1" x14ac:dyDescent="0.2">
      <c r="A4" s="84">
        <v>3</v>
      </c>
      <c r="B4" s="84" t="s">
        <v>83</v>
      </c>
      <c r="C4" s="84"/>
      <c r="D4" s="86"/>
      <c r="E4" s="86"/>
      <c r="F4" s="86"/>
      <c r="G4" s="86"/>
      <c r="H4" s="86"/>
      <c r="I4" s="86"/>
      <c r="J4" s="86"/>
      <c r="K4" s="86"/>
      <c r="L4" s="86"/>
      <c r="M4" s="86"/>
      <c r="N4" s="86"/>
      <c r="O4" s="86"/>
      <c r="P4" s="87"/>
      <c r="Q4" s="87"/>
      <c r="R4" s="89"/>
    </row>
    <row r="5" spans="1:18" s="87" customFormat="1" x14ac:dyDescent="0.2">
      <c r="A5" s="84">
        <v>5</v>
      </c>
      <c r="B5" s="84" t="s">
        <v>99</v>
      </c>
      <c r="C5" s="84"/>
      <c r="D5" s="86"/>
      <c r="E5" s="86"/>
      <c r="F5" s="86"/>
      <c r="G5" s="86"/>
      <c r="H5" s="86"/>
      <c r="I5" s="86"/>
      <c r="J5" s="86"/>
      <c r="K5" s="86"/>
      <c r="L5" s="86"/>
      <c r="M5" s="86"/>
      <c r="N5" s="86"/>
      <c r="O5" s="86"/>
    </row>
    <row r="6" spans="1:18" s="87" customFormat="1" x14ac:dyDescent="0.2">
      <c r="A6" s="84">
        <v>6</v>
      </c>
      <c r="B6" s="84" t="s">
        <v>84</v>
      </c>
      <c r="C6" s="84"/>
      <c r="D6" s="86"/>
      <c r="E6" s="86"/>
      <c r="F6" s="86"/>
      <c r="G6" s="86"/>
      <c r="H6" s="86"/>
      <c r="I6" s="86"/>
      <c r="J6" s="86"/>
      <c r="K6" s="86"/>
      <c r="L6" s="86"/>
      <c r="M6" s="86"/>
      <c r="N6" s="86"/>
      <c r="O6" s="86"/>
    </row>
    <row r="7" spans="1:18" s="87" customFormat="1" x14ac:dyDescent="0.2">
      <c r="A7" s="84">
        <v>7</v>
      </c>
      <c r="B7" s="240" t="s">
        <v>55</v>
      </c>
      <c r="C7" s="240"/>
      <c r="D7" s="240"/>
      <c r="E7" s="240"/>
      <c r="F7" s="240"/>
      <c r="G7" s="240"/>
      <c r="H7" s="240"/>
      <c r="I7" s="240"/>
      <c r="J7" s="240"/>
      <c r="K7" s="240"/>
      <c r="L7" s="240"/>
      <c r="M7" s="240"/>
      <c r="N7" s="240"/>
      <c r="O7" s="240"/>
    </row>
    <row r="8" spans="1:18" x14ac:dyDescent="0.2">
      <c r="A8" s="16">
        <v>5</v>
      </c>
      <c r="B8" s="16" t="s">
        <v>101</v>
      </c>
      <c r="C8" s="16"/>
      <c r="D8" s="82"/>
      <c r="E8" s="82"/>
      <c r="F8" s="82"/>
      <c r="G8" s="82"/>
      <c r="H8" s="82"/>
      <c r="I8" s="82"/>
      <c r="J8" s="82"/>
      <c r="K8" s="82"/>
      <c r="L8" s="82"/>
      <c r="M8" s="82"/>
      <c r="N8" s="82"/>
      <c r="O8" s="82"/>
    </row>
    <row r="9" spans="1:18" ht="12.75" customHeight="1" x14ac:dyDescent="0.2">
      <c r="B9" s="16" t="s">
        <v>19</v>
      </c>
      <c r="D9" s="91">
        <f>'2. projectpl &amp; organisatie'!B7</f>
        <v>0</v>
      </c>
      <c r="E9" s="92"/>
      <c r="I9" s="82" t="s">
        <v>56</v>
      </c>
      <c r="J9" s="241" t="s">
        <v>57</v>
      </c>
      <c r="K9" s="241"/>
      <c r="L9" s="241"/>
      <c r="M9" s="241"/>
      <c r="P9" s="82" t="s">
        <v>58</v>
      </c>
      <c r="Q9" s="94"/>
    </row>
    <row r="10" spans="1:18" ht="12.75" customHeight="1" x14ac:dyDescent="0.2">
      <c r="B10" s="181" t="s">
        <v>94</v>
      </c>
      <c r="C10" s="182"/>
      <c r="D10" s="181"/>
      <c r="P10" s="93"/>
    </row>
    <row r="11" spans="1:18" ht="15.75" customHeight="1" x14ac:dyDescent="0.2">
      <c r="B11" s="95"/>
      <c r="C11" s="242" t="s">
        <v>75</v>
      </c>
      <c r="D11" s="242"/>
      <c r="E11" s="242"/>
      <c r="F11" s="96"/>
      <c r="G11" s="242">
        <v>2016</v>
      </c>
      <c r="H11" s="242"/>
      <c r="I11" s="242"/>
      <c r="J11" s="96"/>
      <c r="K11" s="243" t="s">
        <v>78</v>
      </c>
      <c r="L11" s="243"/>
      <c r="M11" s="243"/>
      <c r="N11" s="97"/>
      <c r="O11" s="97"/>
      <c r="Q11" s="98" t="s">
        <v>72</v>
      </c>
    </row>
    <row r="12" spans="1:18" ht="27.75" customHeight="1" x14ac:dyDescent="0.2">
      <c r="A12" s="99"/>
      <c r="B12" s="100" t="s">
        <v>59</v>
      </c>
      <c r="C12" s="244" t="s">
        <v>60</v>
      </c>
      <c r="D12" s="244"/>
      <c r="E12" s="101" t="s">
        <v>61</v>
      </c>
      <c r="F12" s="102" t="s">
        <v>62</v>
      </c>
      <c r="G12" s="244" t="s">
        <v>60</v>
      </c>
      <c r="H12" s="244"/>
      <c r="I12" s="101" t="s">
        <v>61</v>
      </c>
      <c r="J12" s="102" t="s">
        <v>62</v>
      </c>
      <c r="K12" s="244" t="s">
        <v>60</v>
      </c>
      <c r="L12" s="244"/>
      <c r="M12" s="101" t="s">
        <v>61</v>
      </c>
      <c r="N12" s="102" t="s">
        <v>62</v>
      </c>
      <c r="O12" s="244" t="s">
        <v>41</v>
      </c>
      <c r="P12" s="244"/>
      <c r="Q12" s="197" t="s">
        <v>79</v>
      </c>
      <c r="R12" s="197" t="s">
        <v>80</v>
      </c>
    </row>
    <row r="13" spans="1:18" x14ac:dyDescent="0.2">
      <c r="B13" s="107" t="s">
        <v>73</v>
      </c>
      <c r="C13" s="219"/>
      <c r="D13" s="219"/>
      <c r="E13" s="103" t="e">
        <f>C13/$C$21</f>
        <v>#DIV/0!</v>
      </c>
      <c r="F13" s="104"/>
      <c r="G13" s="219"/>
      <c r="H13" s="219"/>
      <c r="I13" s="103" t="e">
        <f>G13/$G$21</f>
        <v>#DIV/0!</v>
      </c>
      <c r="J13" s="104"/>
      <c r="K13" s="219"/>
      <c r="L13" s="219"/>
      <c r="M13" s="103" t="e">
        <f>K13/$K$21</f>
        <v>#DIV/0!</v>
      </c>
      <c r="N13" s="104"/>
      <c r="O13" s="105">
        <f>C13+G13+K13</f>
        <v>0</v>
      </c>
      <c r="P13" s="106" t="e">
        <f>O13/$O$21</f>
        <v>#DIV/0!</v>
      </c>
      <c r="Q13" s="198">
        <f>IF('3. detail kostenopgave'!B15='4. financiële tabel'!$O$13,'3. detail kostenopgave'!B15)</f>
        <v>0</v>
      </c>
      <c r="R13" s="198">
        <f>IF('3. detail kostenopgave'!C15='4. financiële tabel'!$O$13,'3. detail kostenopgave'!C15)</f>
        <v>0</v>
      </c>
    </row>
    <row r="14" spans="1:18" ht="12" customHeight="1" x14ac:dyDescent="0.2">
      <c r="B14" s="107" t="s">
        <v>43</v>
      </c>
      <c r="C14" s="219"/>
      <c r="D14" s="219"/>
      <c r="E14" s="103" t="e">
        <f>C14/$C$21</f>
        <v>#DIV/0!</v>
      </c>
      <c r="F14" s="104"/>
      <c r="G14" s="219"/>
      <c r="H14" s="219"/>
      <c r="I14" s="103" t="e">
        <f>G14/$G$21</f>
        <v>#DIV/0!</v>
      </c>
      <c r="J14" s="104"/>
      <c r="K14" s="219"/>
      <c r="L14" s="219"/>
      <c r="M14" s="103" t="e">
        <f>K14/$K$21</f>
        <v>#DIV/0!</v>
      </c>
      <c r="N14" s="104"/>
      <c r="O14" s="105">
        <f t="shared" ref="O14:O18" si="0">C14+G14+K14</f>
        <v>0</v>
      </c>
      <c r="P14" s="106" t="e">
        <f>O14/$O$21</f>
        <v>#DIV/0!</v>
      </c>
      <c r="Q14" s="217">
        <f>IF('3. detail kostenopgave'!B20='4. financiële tabel'!O14,'3. detail kostenopgave'!B20)</f>
        <v>0</v>
      </c>
      <c r="R14" s="217"/>
    </row>
    <row r="15" spans="1:18" x14ac:dyDescent="0.2">
      <c r="B15" s="107" t="s">
        <v>45</v>
      </c>
      <c r="C15" s="219"/>
      <c r="D15" s="219"/>
      <c r="E15" s="103" t="e">
        <f>C15/$C$21</f>
        <v>#DIV/0!</v>
      </c>
      <c r="F15" s="104"/>
      <c r="G15" s="219"/>
      <c r="H15" s="219"/>
      <c r="I15" s="103" t="e">
        <f>G15/$G$21</f>
        <v>#DIV/0!</v>
      </c>
      <c r="J15" s="104"/>
      <c r="K15" s="219"/>
      <c r="L15" s="219"/>
      <c r="M15" s="103" t="e">
        <f>K15/$K$21</f>
        <v>#DIV/0!</v>
      </c>
      <c r="N15" s="104"/>
      <c r="O15" s="105">
        <f t="shared" si="0"/>
        <v>0</v>
      </c>
      <c r="P15" s="106" t="e">
        <f>O15/$O$21</f>
        <v>#DIV/0!</v>
      </c>
      <c r="Q15" s="198">
        <f>IF('3. detail kostenopgave'!B27='4. financiële tabel'!O15,'3. detail kostenopgave'!B27)</f>
        <v>0</v>
      </c>
      <c r="R15" s="198">
        <f>IF('3. detail kostenopgave'!C27='4. financiële tabel'!$O$15,'3. detail kostenopgave'!C27)</f>
        <v>0</v>
      </c>
    </row>
    <row r="16" spans="1:18" ht="12.75" customHeight="1" x14ac:dyDescent="0.2">
      <c r="B16" s="107" t="s">
        <v>46</v>
      </c>
      <c r="C16" s="219"/>
      <c r="D16" s="219"/>
      <c r="E16" s="103" t="e">
        <f>C16/C14</f>
        <v>#DIV/0!</v>
      </c>
      <c r="F16" s="104"/>
      <c r="G16" s="219"/>
      <c r="H16" s="219"/>
      <c r="I16" s="200" t="e">
        <f>G16/G14</f>
        <v>#DIV/0!</v>
      </c>
      <c r="J16" s="104"/>
      <c r="K16" s="219"/>
      <c r="L16" s="219"/>
      <c r="M16" s="200" t="e">
        <f>K16/K14</f>
        <v>#DIV/0!</v>
      </c>
      <c r="N16" s="104"/>
      <c r="O16" s="105">
        <f t="shared" si="0"/>
        <v>0</v>
      </c>
      <c r="P16" s="201" t="e">
        <f>O16/O14</f>
        <v>#DIV/0!</v>
      </c>
      <c r="Q16" s="217">
        <f>IF('3. detail kostenopgave'!B35='4. financiële tabel'!O16,'3. detail kostenopgave'!B35)</f>
        <v>0</v>
      </c>
      <c r="R16" s="217"/>
    </row>
    <row r="17" spans="1:18" ht="12.75" customHeight="1" x14ac:dyDescent="0.2">
      <c r="B17" s="107" t="s">
        <v>47</v>
      </c>
      <c r="C17" s="219"/>
      <c r="D17" s="219"/>
      <c r="E17" s="103" t="e">
        <f>C17/$C$21</f>
        <v>#DIV/0!</v>
      </c>
      <c r="F17" s="104"/>
      <c r="G17" s="219"/>
      <c r="H17" s="219"/>
      <c r="I17" s="103" t="e">
        <f>G17/$G$21</f>
        <v>#DIV/0!</v>
      </c>
      <c r="J17" s="104"/>
      <c r="K17" s="219"/>
      <c r="L17" s="219"/>
      <c r="M17" s="103" t="e">
        <f>K17/$K$21</f>
        <v>#DIV/0!</v>
      </c>
      <c r="N17" s="104"/>
      <c r="O17" s="105">
        <f t="shared" si="0"/>
        <v>0</v>
      </c>
      <c r="P17" s="106" t="e">
        <f>O17/$O$21</f>
        <v>#DIV/0!</v>
      </c>
      <c r="Q17" s="198">
        <f>IF('3. detail kostenopgave'!B40='4. financiële tabel'!O17,'3. detail kostenopgave'!B40)</f>
        <v>0</v>
      </c>
      <c r="R17" s="198">
        <f>IF('3. detail kostenopgave'!C40='4. financiële tabel'!$O$17,'3. detail kostenopgave'!C40)</f>
        <v>0</v>
      </c>
    </row>
    <row r="18" spans="1:18" ht="13.7" customHeight="1" x14ac:dyDescent="0.2">
      <c r="B18" s="107" t="s">
        <v>63</v>
      </c>
      <c r="C18" s="219"/>
      <c r="D18" s="219"/>
      <c r="E18" s="103" t="e">
        <f>C18/$C$21</f>
        <v>#DIV/0!</v>
      </c>
      <c r="F18" s="104"/>
      <c r="G18" s="219"/>
      <c r="H18" s="219"/>
      <c r="I18" s="103" t="e">
        <f>G18/$G$21</f>
        <v>#DIV/0!</v>
      </c>
      <c r="J18" s="104"/>
      <c r="K18" s="219"/>
      <c r="L18" s="219"/>
      <c r="M18" s="103" t="e">
        <f>K18/$K$21</f>
        <v>#DIV/0!</v>
      </c>
      <c r="N18" s="104"/>
      <c r="O18" s="105">
        <f t="shared" si="0"/>
        <v>0</v>
      </c>
      <c r="P18" s="106" t="e">
        <f>O18/$O$21</f>
        <v>#DIV/0!</v>
      </c>
      <c r="Q18" s="217">
        <f>IF('3. detail kostenopgave'!B45='4. financiële tabel'!O18,'3. detail kostenopgave'!B45)</f>
        <v>0</v>
      </c>
      <c r="R18" s="217"/>
    </row>
    <row r="19" spans="1:18" s="159" customFormat="1" ht="12" x14ac:dyDescent="0.2">
      <c r="A19" s="154"/>
      <c r="B19" s="155" t="s">
        <v>74</v>
      </c>
      <c r="C19" s="222">
        <f>SUM(C13:D18)</f>
        <v>0</v>
      </c>
      <c r="D19" s="222"/>
      <c r="E19" s="156" t="e">
        <f>C21/C19</f>
        <v>#DIV/0!</v>
      </c>
      <c r="F19" s="157"/>
      <c r="G19" s="222">
        <f>SUM(G13:H18)</f>
        <v>0</v>
      </c>
      <c r="H19" s="222"/>
      <c r="I19" s="156" t="e">
        <f>G21/G19</f>
        <v>#DIV/0!</v>
      </c>
      <c r="J19" s="157"/>
      <c r="K19" s="222">
        <f>SUM(K13:L18)</f>
        <v>0</v>
      </c>
      <c r="L19" s="222"/>
      <c r="M19" s="156" t="e">
        <f>K21/K19</f>
        <v>#DIV/0!</v>
      </c>
      <c r="N19" s="157"/>
      <c r="O19" s="158">
        <f>SUM(O13:O18)</f>
        <v>0</v>
      </c>
      <c r="P19" s="106" t="e">
        <f>O21/O19</f>
        <v>#DIV/0!</v>
      </c>
      <c r="Q19" s="199"/>
      <c r="R19" s="199"/>
    </row>
    <row r="20" spans="1:18" s="99" customFormat="1" x14ac:dyDescent="0.2">
      <c r="A20" s="83"/>
      <c r="B20" s="109" t="s">
        <v>49</v>
      </c>
      <c r="C20" s="219"/>
      <c r="D20" s="219"/>
      <c r="E20" s="103" t="e">
        <f>C20/$C$21</f>
        <v>#DIV/0!</v>
      </c>
      <c r="F20" s="108">
        <v>0</v>
      </c>
      <c r="G20" s="219"/>
      <c r="H20" s="219"/>
      <c r="I20" s="103" t="e">
        <f>G20/$G$21</f>
        <v>#DIV/0!</v>
      </c>
      <c r="J20" s="108" t="s">
        <v>61</v>
      </c>
      <c r="K20" s="219"/>
      <c r="L20" s="219"/>
      <c r="M20" s="103" t="e">
        <f>K20/$K$21</f>
        <v>#DIV/0!</v>
      </c>
      <c r="N20" s="108"/>
      <c r="O20" s="105">
        <f>C20+G20+K20</f>
        <v>0</v>
      </c>
      <c r="P20" s="106" t="e">
        <f>O20/$O$21</f>
        <v>#DIV/0!</v>
      </c>
      <c r="Q20" s="198">
        <f>IF('3. detail kostenopgave'!B51='4. financiële tabel'!O20,'3. detail kostenopgave'!B51)</f>
        <v>0</v>
      </c>
      <c r="R20" s="198">
        <f>IF('3. detail kostenopgave'!C51='4. financiële tabel'!O20,'3. detail kostenopgave'!C51)</f>
        <v>0</v>
      </c>
    </row>
    <row r="21" spans="1:18" s="99" customFormat="1" ht="29.25" customHeight="1" thickBot="1" x14ac:dyDescent="0.25">
      <c r="A21" s="83"/>
      <c r="B21" s="110" t="s">
        <v>64</v>
      </c>
      <c r="C21" s="220">
        <f>C19-C20</f>
        <v>0</v>
      </c>
      <c r="D21" s="220"/>
      <c r="E21" s="202" t="e">
        <f>+E13+E14+E15+E17+E18-E20+((C16/C21)*100%)</f>
        <v>#DIV/0!</v>
      </c>
      <c r="F21" s="112"/>
      <c r="G21" s="221">
        <f>G19-G20</f>
        <v>0</v>
      </c>
      <c r="H21" s="221"/>
      <c r="I21" s="202" t="e">
        <f>I13+I14+I15+I17+I18-I20+((G16/G21)*100%)</f>
        <v>#DIV/0!</v>
      </c>
      <c r="J21" s="112"/>
      <c r="K21" s="221">
        <f>K19-K20</f>
        <v>0</v>
      </c>
      <c r="L21" s="221"/>
      <c r="M21" s="111" t="e">
        <f>+M13+M14+M15+M17+M18-M20+((K16/K21)*100%)</f>
        <v>#DIV/0!</v>
      </c>
      <c r="N21" s="112"/>
      <c r="O21" s="113">
        <f>O19-O20</f>
        <v>0</v>
      </c>
      <c r="P21" s="203" t="e">
        <f>P13+P14+P15+P17+P18-P20+((O16/O21)*100%)</f>
        <v>#DIV/0!</v>
      </c>
      <c r="Q21" s="198">
        <f>IF('3. detail kostenopgave'!B53='4. financiële tabel'!O21,'3. detail kostenopgave'!B53)</f>
        <v>0</v>
      </c>
      <c r="R21" s="198">
        <f>IF('3. detail kostenopgave'!C53='4. financiële tabel'!$O$21,'3. detail kostenopgave'!C53)</f>
        <v>0</v>
      </c>
    </row>
    <row r="22" spans="1:18" ht="15.75" customHeight="1" thickBot="1" x14ac:dyDescent="0.25">
      <c r="A22" s="229"/>
      <c r="B22" s="114"/>
      <c r="C22" s="233" t="s">
        <v>65</v>
      </c>
      <c r="D22" s="234"/>
      <c r="E22" s="115" t="s">
        <v>61</v>
      </c>
      <c r="F22" s="116"/>
      <c r="G22" s="234" t="s">
        <v>65</v>
      </c>
      <c r="H22" s="234"/>
      <c r="I22" s="115" t="s">
        <v>61</v>
      </c>
      <c r="J22" s="116"/>
      <c r="K22" s="234" t="s">
        <v>65</v>
      </c>
      <c r="L22" s="234"/>
      <c r="M22" s="115" t="s">
        <v>61</v>
      </c>
      <c r="N22" s="116"/>
      <c r="O22" s="115" t="s">
        <v>66</v>
      </c>
      <c r="P22" s="117"/>
      <c r="Q22" s="118"/>
    </row>
    <row r="23" spans="1:18" s="167" customFormat="1" ht="45.75" thickBot="1" x14ac:dyDescent="0.3">
      <c r="A23" s="230"/>
      <c r="B23" s="168" t="s">
        <v>85</v>
      </c>
      <c r="C23" s="235">
        <f>((C19-C20)*E23)</f>
        <v>0</v>
      </c>
      <c r="D23" s="235"/>
      <c r="E23" s="169">
        <v>0.65</v>
      </c>
      <c r="F23" s="170"/>
      <c r="G23" s="235">
        <f>((G19-G20)*I23)</f>
        <v>0</v>
      </c>
      <c r="H23" s="235"/>
      <c r="I23" s="171">
        <f>E23</f>
        <v>0.65</v>
      </c>
      <c r="J23" s="170"/>
      <c r="K23" s="235">
        <f>((K19-K20)*M23)</f>
        <v>0</v>
      </c>
      <c r="L23" s="235"/>
      <c r="M23" s="171">
        <f>E23</f>
        <v>0.65</v>
      </c>
      <c r="N23" s="172"/>
      <c r="O23" s="175">
        <f t="shared" ref="O23" si="1">C23+G23+K23</f>
        <v>0</v>
      </c>
      <c r="P23" s="173">
        <f>M23</f>
        <v>0.65</v>
      </c>
      <c r="Q23" s="174" t="e">
        <f>O23/O30</f>
        <v>#DIV/0!</v>
      </c>
    </row>
    <row r="24" spans="1:18" ht="15" customHeight="1" thickBot="1" x14ac:dyDescent="0.25">
      <c r="A24" s="230"/>
      <c r="B24" s="236"/>
      <c r="C24" s="237"/>
      <c r="D24" s="237"/>
      <c r="E24" s="237"/>
      <c r="F24" s="237"/>
      <c r="G24" s="237"/>
      <c r="H24" s="237"/>
      <c r="I24" s="237"/>
      <c r="J24" s="237"/>
      <c r="K24" s="237"/>
      <c r="L24" s="237"/>
      <c r="M24" s="237"/>
      <c r="N24" s="119"/>
      <c r="O24" s="120"/>
      <c r="P24" s="121"/>
      <c r="Q24" s="122"/>
    </row>
    <row r="25" spans="1:18" ht="12.75" customHeight="1" x14ac:dyDescent="0.2">
      <c r="A25" s="231"/>
      <c r="B25" s="123" t="s">
        <v>81</v>
      </c>
      <c r="C25" s="238"/>
      <c r="D25" s="239"/>
      <c r="E25" s="124" t="e">
        <f>IF(C25/C21&gt;=0.15,C25/C21)</f>
        <v>#DIV/0!</v>
      </c>
      <c r="F25" s="125"/>
      <c r="G25" s="239"/>
      <c r="H25" s="239"/>
      <c r="I25" s="124" t="e">
        <f>IF(G25/G21&gt;=0.15,G25/G21)</f>
        <v>#DIV/0!</v>
      </c>
      <c r="J25" s="125"/>
      <c r="K25" s="239"/>
      <c r="L25" s="239"/>
      <c r="M25" s="124" t="e">
        <f>IF(K25/K21&gt;=0.15,K25/K21)</f>
        <v>#DIV/0!</v>
      </c>
      <c r="N25" s="126"/>
      <c r="O25" s="127">
        <f>+C25+G25+K25</f>
        <v>0</v>
      </c>
      <c r="P25" s="128" t="e">
        <f>IF(O25/O21&gt;=0.15,O25/O21)</f>
        <v>#DIV/0!</v>
      </c>
      <c r="Q25" s="129"/>
    </row>
    <row r="26" spans="1:18" ht="12.75" customHeight="1" x14ac:dyDescent="0.2">
      <c r="A26" s="231"/>
      <c r="B26" s="130" t="s">
        <v>68</v>
      </c>
      <c r="C26" s="226"/>
      <c r="D26" s="219"/>
      <c r="E26" s="131" t="e">
        <f>C26/$C$21</f>
        <v>#DIV/0!</v>
      </c>
      <c r="F26" s="132"/>
      <c r="G26" s="219"/>
      <c r="H26" s="219"/>
      <c r="I26" s="133" t="e">
        <f>G26/$G$21</f>
        <v>#DIV/0!</v>
      </c>
      <c r="J26" s="132"/>
      <c r="K26" s="219"/>
      <c r="L26" s="219"/>
      <c r="M26" s="133" t="e">
        <f>K26/$K$21</f>
        <v>#DIV/0!</v>
      </c>
      <c r="N26" s="134"/>
      <c r="O26" s="127">
        <f t="shared" ref="O26:O28" si="2">+C26+G26+K26</f>
        <v>0</v>
      </c>
      <c r="P26" s="135" t="e">
        <f>O26/$O$21</f>
        <v>#DIV/0!</v>
      </c>
      <c r="Q26" s="129"/>
      <c r="R26" s="136"/>
    </row>
    <row r="27" spans="1:18" ht="12.75" customHeight="1" x14ac:dyDescent="0.2">
      <c r="A27" s="231"/>
      <c r="B27" s="137" t="s">
        <v>67</v>
      </c>
      <c r="C27" s="226"/>
      <c r="D27" s="219"/>
      <c r="E27" s="131" t="e">
        <f t="shared" ref="E27:E28" si="3">C27/$C$21</f>
        <v>#DIV/0!</v>
      </c>
      <c r="F27" s="132"/>
      <c r="G27" s="219"/>
      <c r="H27" s="219"/>
      <c r="I27" s="133" t="e">
        <f t="shared" ref="I27:I28" si="4">G27/$G$21</f>
        <v>#DIV/0!</v>
      </c>
      <c r="J27" s="132"/>
      <c r="K27" s="219"/>
      <c r="L27" s="219"/>
      <c r="M27" s="133" t="e">
        <f t="shared" ref="M27:M28" si="5">K27/$K$21</f>
        <v>#DIV/0!</v>
      </c>
      <c r="N27" s="134"/>
      <c r="O27" s="127">
        <f t="shared" si="2"/>
        <v>0</v>
      </c>
      <c r="P27" s="135" t="e">
        <f t="shared" ref="P27:P28" si="6">O27/$O$21</f>
        <v>#DIV/0!</v>
      </c>
      <c r="Q27" s="129"/>
    </row>
    <row r="28" spans="1:18" ht="15.75" customHeight="1" thickBot="1" x14ac:dyDescent="0.25">
      <c r="A28" s="231"/>
      <c r="B28" s="137"/>
      <c r="C28" s="227"/>
      <c r="D28" s="228"/>
      <c r="E28" s="131" t="e">
        <f t="shared" si="3"/>
        <v>#DIV/0!</v>
      </c>
      <c r="F28" s="132"/>
      <c r="G28" s="228"/>
      <c r="H28" s="228"/>
      <c r="I28" s="133" t="e">
        <f t="shared" si="4"/>
        <v>#DIV/0!</v>
      </c>
      <c r="J28" s="132"/>
      <c r="K28" s="228"/>
      <c r="L28" s="228"/>
      <c r="M28" s="133" t="e">
        <f t="shared" si="5"/>
        <v>#DIV/0!</v>
      </c>
      <c r="N28" s="134"/>
      <c r="O28" s="127">
        <f t="shared" si="2"/>
        <v>0</v>
      </c>
      <c r="P28" s="135" t="e">
        <f t="shared" si="6"/>
        <v>#DIV/0!</v>
      </c>
      <c r="Q28" s="129"/>
    </row>
    <row r="29" spans="1:18" ht="12.75" customHeight="1" thickBot="1" x14ac:dyDescent="0.25">
      <c r="A29" s="232"/>
      <c r="B29" s="138" t="s">
        <v>82</v>
      </c>
      <c r="C29" s="225">
        <f>SUM(C25:D28)</f>
        <v>0</v>
      </c>
      <c r="D29" s="225"/>
      <c r="E29" s="139" t="e">
        <f>SUM(E25:E28)</f>
        <v>#DIV/0!</v>
      </c>
      <c r="F29" s="140"/>
      <c r="G29" s="225">
        <f>SUM(G25:H28)</f>
        <v>0</v>
      </c>
      <c r="H29" s="225"/>
      <c r="I29" s="139" t="e">
        <f>SUM(I25:I28)</f>
        <v>#DIV/0!</v>
      </c>
      <c r="J29" s="140"/>
      <c r="K29" s="225">
        <f>SUM(K25:L28)</f>
        <v>0</v>
      </c>
      <c r="L29" s="225"/>
      <c r="M29" s="139" t="e">
        <f>SUM(M25:M28)</f>
        <v>#DIV/0!</v>
      </c>
      <c r="N29" s="141"/>
      <c r="O29" s="142">
        <f>SUM(O25:O28)</f>
        <v>0</v>
      </c>
      <c r="P29" s="143" t="e">
        <f>SUM(P25:P28)</f>
        <v>#DIV/0!</v>
      </c>
      <c r="Q29" s="144"/>
    </row>
    <row r="30" spans="1:18" ht="15.75" customHeight="1" x14ac:dyDescent="0.2">
      <c r="A30" s="145"/>
      <c r="B30" s="146" t="s">
        <v>69</v>
      </c>
      <c r="C30" s="218">
        <f>C29+C23</f>
        <v>0</v>
      </c>
      <c r="D30" s="218"/>
      <c r="E30" s="147" t="e">
        <f>E29+E23</f>
        <v>#DIV/0!</v>
      </c>
      <c r="F30" s="148"/>
      <c r="G30" s="218">
        <f>+G29+G23</f>
        <v>0</v>
      </c>
      <c r="H30" s="218"/>
      <c r="I30" s="147" t="e">
        <f>+I29+I23</f>
        <v>#DIV/0!</v>
      </c>
      <c r="J30" s="148"/>
      <c r="K30" s="218">
        <f>+K29+K23</f>
        <v>0</v>
      </c>
      <c r="L30" s="218"/>
      <c r="M30" s="147" t="e">
        <f>+M29+M23</f>
        <v>#DIV/0!</v>
      </c>
      <c r="N30" s="148"/>
      <c r="O30" s="149">
        <f>+O29+O23</f>
        <v>0</v>
      </c>
      <c r="P30" s="160" t="e">
        <f>+P29+P23</f>
        <v>#DIV/0!</v>
      </c>
      <c r="Q30" s="150"/>
    </row>
    <row r="31" spans="1:18" s="167" customFormat="1" ht="33" customHeight="1" x14ac:dyDescent="0.25">
      <c r="A31" s="161" t="s">
        <v>70</v>
      </c>
      <c r="B31" s="162" t="s">
        <v>71</v>
      </c>
      <c r="C31" s="163"/>
      <c r="D31" s="164">
        <f>C21-C23-C29</f>
        <v>0</v>
      </c>
      <c r="E31" s="165"/>
      <c r="F31" s="165"/>
      <c r="G31" s="223">
        <f>G21-G23-G29</f>
        <v>0</v>
      </c>
      <c r="H31" s="224"/>
      <c r="I31" s="165"/>
      <c r="J31" s="165"/>
      <c r="K31" s="223">
        <f>K21-K23-K29</f>
        <v>0</v>
      </c>
      <c r="L31" s="224"/>
      <c r="M31" s="165"/>
      <c r="N31" s="165"/>
      <c r="O31" s="164">
        <f>O21-O23-O29</f>
        <v>0</v>
      </c>
      <c r="P31" s="164"/>
      <c r="Q31" s="166"/>
    </row>
    <row r="32" spans="1:18" x14ac:dyDescent="0.2">
      <c r="D32" s="83"/>
      <c r="E32" s="83"/>
      <c r="F32" s="83"/>
      <c r="G32" s="83"/>
      <c r="H32" s="83"/>
      <c r="I32" s="83"/>
      <c r="J32" s="83"/>
      <c r="K32" s="83"/>
      <c r="L32" s="83"/>
    </row>
  </sheetData>
  <sheetProtection insertRows="0" selectLockedCells="1"/>
  <mergeCells count="67">
    <mergeCell ref="C13:D13"/>
    <mergeCell ref="G13:H13"/>
    <mergeCell ref="K13:L13"/>
    <mergeCell ref="B7:O7"/>
    <mergeCell ref="J9:M9"/>
    <mergeCell ref="C11:E11"/>
    <mergeCell ref="G11:I11"/>
    <mergeCell ref="K11:M11"/>
    <mergeCell ref="C12:D12"/>
    <mergeCell ref="G12:H12"/>
    <mergeCell ref="K12:L12"/>
    <mergeCell ref="O12:P12"/>
    <mergeCell ref="C14:D14"/>
    <mergeCell ref="G14:H14"/>
    <mergeCell ref="K14:L14"/>
    <mergeCell ref="C15:D15"/>
    <mergeCell ref="G15:H15"/>
    <mergeCell ref="K15:L15"/>
    <mergeCell ref="C16:D16"/>
    <mergeCell ref="G16:H16"/>
    <mergeCell ref="K16:L16"/>
    <mergeCell ref="C17:D17"/>
    <mergeCell ref="G17:H17"/>
    <mergeCell ref="K17:L17"/>
    <mergeCell ref="A22:A29"/>
    <mergeCell ref="C22:D22"/>
    <mergeCell ref="G22:H22"/>
    <mergeCell ref="K22:L22"/>
    <mergeCell ref="C23:D23"/>
    <mergeCell ref="G23:H23"/>
    <mergeCell ref="K23:L23"/>
    <mergeCell ref="B24:M24"/>
    <mergeCell ref="C25:D25"/>
    <mergeCell ref="G25:H25"/>
    <mergeCell ref="K25:L25"/>
    <mergeCell ref="C26:D26"/>
    <mergeCell ref="G26:H26"/>
    <mergeCell ref="K26:L26"/>
    <mergeCell ref="C29:D29"/>
    <mergeCell ref="G29:H29"/>
    <mergeCell ref="G18:H18"/>
    <mergeCell ref="G31:H31"/>
    <mergeCell ref="K31:L31"/>
    <mergeCell ref="K29:L29"/>
    <mergeCell ref="C27:D27"/>
    <mergeCell ref="G27:H27"/>
    <mergeCell ref="K27:L27"/>
    <mergeCell ref="C28:D28"/>
    <mergeCell ref="G28:H28"/>
    <mergeCell ref="K28:L28"/>
    <mergeCell ref="K18:L18"/>
    <mergeCell ref="Q16:R16"/>
    <mergeCell ref="Q18:R18"/>
    <mergeCell ref="Q14:R14"/>
    <mergeCell ref="C30:D30"/>
    <mergeCell ref="G30:H30"/>
    <mergeCell ref="K30:L30"/>
    <mergeCell ref="C20:D20"/>
    <mergeCell ref="G20:H20"/>
    <mergeCell ref="K20:L20"/>
    <mergeCell ref="C21:D21"/>
    <mergeCell ref="G21:H21"/>
    <mergeCell ref="K21:L21"/>
    <mergeCell ref="C19:D19"/>
    <mergeCell ref="G19:H19"/>
    <mergeCell ref="K19:L19"/>
    <mergeCell ref="C18:D18"/>
  </mergeCells>
  <conditionalFormatting sqref="P16">
    <cfRule type="cellIs" dxfId="0" priority="1" operator="greaterThan">
      <formula>15%</formula>
    </cfRule>
  </conditionalFormatting>
  <pageMargins left="0.31496062992125984" right="0.31496062992125984" top="0.74803149606299213" bottom="0.74803149606299213" header="0.31496062992125984" footer="0.31496062992125984"/>
  <pageSetup paperSize="9" scale="97"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A0F9D1910D7514B902E279C2EE2E47E" ma:contentTypeVersion="3" ma:contentTypeDescription="Een nieuw document maken." ma:contentTypeScope="" ma:versionID="586445f81c46b3b6e7e1551a7af22466">
  <xsd:schema xmlns:xsd="http://www.w3.org/2001/XMLSchema" xmlns:xs="http://www.w3.org/2001/XMLSchema" xmlns:p="http://schemas.microsoft.com/office/2006/metadata/properties" targetNamespace="http://schemas.microsoft.com/office/2006/metadata/properties" ma:root="true" ma:fieldsID="743646b0d64226f149c9b2786888019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0229A0F0-E927-44A4-8153-B1F69084168F}">
  <ds:schemaRefs>
    <ds:schemaRef ds:uri="http://schemas.microsoft.com/sharepoint/v3/contenttype/forms"/>
  </ds:schemaRefs>
</ds:datastoreItem>
</file>

<file path=customXml/itemProps2.xml><?xml version="1.0" encoding="utf-8"?>
<ds:datastoreItem xmlns:ds="http://schemas.openxmlformats.org/officeDocument/2006/customXml" ds:itemID="{E9670B82-E3CE-48CD-B639-7907C79977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2DA78F8-CD29-4E65-9DB8-BE9B24A4BE0D}">
  <ds:schemaRefs>
    <ds:schemaRef ds:uri="http://www.w3.org/XML/1998/namespace"/>
    <ds:schemaRef ds:uri="http://schemas.microsoft.com/office/2006/documentManagement/types"/>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23</vt:i4>
      </vt:variant>
    </vt:vector>
  </HeadingPairs>
  <TitlesOfParts>
    <vt:vector size="27" baseType="lpstr">
      <vt:lpstr>1 coprom</vt:lpstr>
      <vt:lpstr>2. projectpl &amp; organisatie</vt:lpstr>
      <vt:lpstr>3. detail kostenopgave</vt:lpstr>
      <vt:lpstr>4. financiële tabel</vt:lpstr>
      <vt:lpstr>'1 coprom'!Afdrukbereik</vt:lpstr>
      <vt:lpstr>'3. detail kostenopgave'!Afdrukbereik</vt:lpstr>
      <vt:lpstr>'4. financiële tabel'!Afdrukbereik</vt:lpstr>
      <vt:lpstr>'2. projectpl &amp; organisatie'!Afdruktitels</vt:lpstr>
      <vt:lpstr>'3. detail kostenopgave'!Text56</vt:lpstr>
      <vt:lpstr>'3. detail kostenopgave'!Text57</vt:lpstr>
      <vt:lpstr>'3. detail kostenopgave'!Text60</vt:lpstr>
      <vt:lpstr>'3. detail kostenopgave'!Text61</vt:lpstr>
      <vt:lpstr>'3. detail kostenopgave'!Text62</vt:lpstr>
      <vt:lpstr>'3. detail kostenopgave'!Text63</vt:lpstr>
      <vt:lpstr>'3. detail kostenopgave'!Text64</vt:lpstr>
      <vt:lpstr>'3. detail kostenopgave'!Text65</vt:lpstr>
      <vt:lpstr>'3. detail kostenopgave'!Text66</vt:lpstr>
      <vt:lpstr>'3. detail kostenopgave'!Text67</vt:lpstr>
      <vt:lpstr>'3. detail kostenopgave'!Text68</vt:lpstr>
      <vt:lpstr>'3. detail kostenopgave'!Text69</vt:lpstr>
      <vt:lpstr>'3. detail kostenopgave'!Text72</vt:lpstr>
      <vt:lpstr>'3. detail kostenopgave'!Text77</vt:lpstr>
      <vt:lpstr>'3. detail kostenopgave'!Text78</vt:lpstr>
      <vt:lpstr>'3. detail kostenopgave'!Text80</vt:lpstr>
      <vt:lpstr>'3. detail kostenopgave'!Text81</vt:lpstr>
      <vt:lpstr>'3. detail kostenopgave'!Text82</vt:lpstr>
      <vt:lpstr>'3. detail kostenopgave'!Text83</vt:lpstr>
    </vt:vector>
  </TitlesOfParts>
  <Company>VLM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nadine</dc:creator>
  <cp:lastModifiedBy>Dirix Koen</cp:lastModifiedBy>
  <cp:lastPrinted>2014-06-19T07:33:19Z</cp:lastPrinted>
  <dcterms:created xsi:type="dcterms:W3CDTF">2014-03-27T09:44:09Z</dcterms:created>
  <dcterms:modified xsi:type="dcterms:W3CDTF">2015-09-11T12:40:24Z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0x0101007A0F9D1910D7514B902E279C2EE2E47E</vt:lpwstr>
  </property>
</Properties>
</file>