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lgischlimburg.sharepoint.com/sites/Landbouwplatteland/Gedeelde  documenten/General/platteland/platteland/LEADER 23-27/0. LAG LIMBURG/administratieve documenten promotoren/"/>
    </mc:Choice>
  </mc:AlternateContent>
  <xr:revisionPtr revIDLastSave="6" documentId="8_{CE469844-6996-4F0F-B04B-FE0E43C344E3}" xr6:coauthVersionLast="47" xr6:coauthVersionMax="47" xr10:uidLastSave="{D941AE95-B2D2-4E36-93BF-AE32936C5BB4}"/>
  <bookViews>
    <workbookView xWindow="28680" yWindow="-120" windowWidth="29040" windowHeight="15720" tabRatio="855" xr2:uid="{00000000-000D-0000-FFFF-FFFF00000000}"/>
  </bookViews>
  <sheets>
    <sheet name="SUT" sheetId="31" r:id="rId1"/>
    <sheet name="VUT" sheetId="32" r:id="rId2"/>
  </sheets>
  <externalReferences>
    <externalReference r:id="rId3"/>
    <externalReference r:id="rId4"/>
    <externalReference r:id="rId5"/>
  </externalReferences>
  <definedNames>
    <definedName name="coprom">#REF!</definedName>
    <definedName name="InvesteringP1">#REF!</definedName>
    <definedName name="juli_2018">#REF!</definedName>
    <definedName name="LOON1">#REF!</definedName>
    <definedName name="LOON2018">#REF!</definedName>
    <definedName name="looncode">#REF!</definedName>
    <definedName name="looncode1">#REF!</definedName>
    <definedName name="loonwijzer">#REF!</definedName>
    <definedName name="maatregelnrs">'[1]Alg overz 2006'!$A$13:$A$17</definedName>
    <definedName name="overzichtA1">#REF!</definedName>
    <definedName name="procedure">'[2].'!$F$2:$F$8</definedName>
    <definedName name="Promotor">#REF!</definedName>
    <definedName name="Promotoren">#REF!</definedName>
    <definedName name="rubriek">[3]Blad1!$A$2:$A$9</definedName>
    <definedName name="rubriek1">#REF!</definedName>
    <definedName name="rubriek2">#REF!</definedName>
    <definedName name="test1">#REF!</definedName>
    <definedName name="test2">#REF!</definedName>
    <definedName name="Vanaf_1_juli_2018">#REF!</definedName>
    <definedName name="Werkingskost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2" l="1"/>
  <c r="H4" i="32" s="1"/>
  <c r="F16" i="32" l="1"/>
  <c r="G15" i="32" l="1"/>
  <c r="H15" i="32"/>
  <c r="G14" i="32"/>
  <c r="H14" i="32" s="1"/>
  <c r="G13" i="32"/>
  <c r="H13" i="32" s="1"/>
  <c r="G12" i="32"/>
  <c r="G11" i="32"/>
  <c r="H11" i="32"/>
  <c r="G10" i="32"/>
  <c r="H10" i="32"/>
  <c r="G9" i="32"/>
  <c r="H9" i="32" s="1"/>
  <c r="G8" i="32"/>
  <c r="H8" i="32" s="1"/>
  <c r="G7" i="32"/>
  <c r="H7" i="32"/>
  <c r="G6" i="32"/>
  <c r="H6" i="32"/>
  <c r="G5" i="32"/>
  <c r="H5" i="32" s="1"/>
  <c r="G2" i="32"/>
  <c r="H16" i="32" l="1"/>
  <c r="H12" i="32"/>
  <c r="H2" i="32"/>
  <c r="J10" i="31" l="1"/>
  <c r="J11" i="31"/>
  <c r="J12" i="31"/>
  <c r="J13" i="31"/>
  <c r="J14" i="31"/>
  <c r="J15" i="31"/>
  <c r="H14" i="31"/>
  <c r="G10" i="31"/>
  <c r="H10" i="31" s="1"/>
  <c r="G11" i="31"/>
  <c r="H11" i="31" s="1"/>
  <c r="G12" i="31"/>
  <c r="H12" i="31" s="1"/>
  <c r="K12" i="31" s="1"/>
  <c r="G13" i="31"/>
  <c r="H13" i="31" s="1"/>
  <c r="G14" i="31"/>
  <c r="G15" i="31"/>
  <c r="H15" i="31" s="1"/>
  <c r="G4" i="31"/>
  <c r="H4" i="31" s="1"/>
  <c r="G5" i="31"/>
  <c r="H5" i="31" s="1"/>
  <c r="G6" i="31"/>
  <c r="H6" i="31" s="1"/>
  <c r="G7" i="31"/>
  <c r="H7" i="31" s="1"/>
  <c r="G8" i="31"/>
  <c r="H8" i="31" s="1"/>
  <c r="G9" i="31"/>
  <c r="H9" i="31" s="1"/>
  <c r="G2" i="31"/>
  <c r="H2" i="31" s="1"/>
  <c r="K13" i="31" l="1"/>
  <c r="K11" i="31"/>
  <c r="K10" i="31"/>
  <c r="K14" i="31"/>
  <c r="K15" i="31"/>
  <c r="J9" i="31"/>
  <c r="K9" i="31" s="1"/>
  <c r="J8" i="31"/>
  <c r="K8" i="31" s="1"/>
  <c r="J7" i="31"/>
  <c r="K7" i="31" s="1"/>
  <c r="J6" i="31"/>
  <c r="K6" i="31" s="1"/>
  <c r="J5" i="31" l="1"/>
  <c r="K5" i="31" s="1"/>
  <c r="J2" i="31"/>
  <c r="K2" i="31" s="1"/>
  <c r="J4" i="31"/>
  <c r="K4" i="31" s="1"/>
  <c r="K16" i="31" s="1"/>
</calcChain>
</file>

<file path=xl/sharedStrings.xml><?xml version="1.0" encoding="utf-8"?>
<sst xmlns="http://schemas.openxmlformats.org/spreadsheetml/2006/main" count="53" uniqueCount="29">
  <si>
    <t>jaar</t>
  </si>
  <si>
    <t>Brutoloon</t>
  </si>
  <si>
    <t>tewerkstellingspercentage</t>
  </si>
  <si>
    <t>Brutoloon verrekekend naar 100%</t>
  </si>
  <si>
    <t>SUT (brutoloon *1,2%)</t>
  </si>
  <si>
    <t>personeelslid</t>
  </si>
  <si>
    <t>aantal gewerkte uren</t>
  </si>
  <si>
    <t>omrekening</t>
  </si>
  <si>
    <t>Voorbeeldlijn</t>
  </si>
  <si>
    <t>in te brengen personeelskost</t>
  </si>
  <si>
    <t>juni</t>
  </si>
  <si>
    <t>januari</t>
  </si>
  <si>
    <t>februari</t>
  </si>
  <si>
    <t>maart</t>
  </si>
  <si>
    <t>april</t>
  </si>
  <si>
    <t>mei</t>
  </si>
  <si>
    <t>TOTAAL</t>
  </si>
  <si>
    <t>juli</t>
  </si>
  <si>
    <t>augustus</t>
  </si>
  <si>
    <t>september</t>
  </si>
  <si>
    <t>oktober</t>
  </si>
  <si>
    <t>november</t>
  </si>
  <si>
    <t>december</t>
  </si>
  <si>
    <t>Licht groene cellen manueel invullen</t>
  </si>
  <si>
    <t>VUT</t>
  </si>
  <si>
    <t>werkgever</t>
  </si>
  <si>
    <t>vul hier de naam van je werkgever in</t>
  </si>
  <si>
    <t>vul hier de naam van het personeelslid in</t>
  </si>
  <si>
    <t>Het bedrag in cel K16 voeg je in als factuurbedrag in het plattelandsloket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</si>
</sst>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_ [$€-813]\ * #,##0.00_ ;_ [$€-813]\ * \-#,##0.00_ ;_ [$€-813]\ * &quot;-&quot;??_ ;_ @_ "/>
    <numFmt numFmtId="166" formatCode="#,##0.00_ ;\-#,##0.00\ "/>
    <numFmt numFmtId="167" formatCode="#,##0.00\ [$€-1];[Red]\-#,##0.0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6FF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10" fontId="0" fillId="0" borderId="0" xfId="0" applyNumberFormat="1"/>
    <xf numFmtId="0" fontId="0" fillId="0" borderId="1" xfId="0" applyBorder="1"/>
    <xf numFmtId="2" fontId="0" fillId="0" borderId="1" xfId="0" applyNumberFormat="1" applyBorder="1"/>
    <xf numFmtId="165" fontId="0" fillId="0" borderId="1" xfId="0" applyNumberFormat="1" applyBorder="1"/>
    <xf numFmtId="0" fontId="0" fillId="3" borderId="0" xfId="0" applyFill="1"/>
    <xf numFmtId="0" fontId="1" fillId="0" borderId="2" xfId="0" applyFont="1" applyBorder="1" applyAlignment="1">
      <alignment horizontal="center" textRotation="90"/>
    </xf>
    <xf numFmtId="0" fontId="0" fillId="2" borderId="0" xfId="0" applyFill="1"/>
    <xf numFmtId="4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0" xfId="0" applyFont="1" applyFill="1" applyAlignment="1">
      <alignment horizontal="right"/>
    </xf>
    <xf numFmtId="165" fontId="1" fillId="4" borderId="0" xfId="0" applyNumberFormat="1" applyFont="1" applyFill="1"/>
    <xf numFmtId="0" fontId="0" fillId="4" borderId="0" xfId="0" applyFill="1"/>
    <xf numFmtId="0" fontId="0" fillId="0" borderId="5" xfId="0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167" fontId="0" fillId="0" borderId="0" xfId="0" applyNumberFormat="1"/>
    <xf numFmtId="46" fontId="0" fillId="0" borderId="0" xfId="0" applyNumberFormat="1"/>
    <xf numFmtId="165" fontId="0" fillId="0" borderId="0" xfId="0" applyNumberFormat="1"/>
    <xf numFmtId="46" fontId="1" fillId="0" borderId="0" xfId="0" applyNumberFormat="1" applyFont="1"/>
    <xf numFmtId="0" fontId="5" fillId="0" borderId="0" xfId="0" applyFont="1"/>
    <xf numFmtId="166" fontId="0" fillId="0" borderId="0" xfId="0" applyNumberFormat="1"/>
    <xf numFmtId="2" fontId="0" fillId="0" borderId="0" xfId="0" applyNumberForma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textRotation="9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66" fontId="0" fillId="3" borderId="1" xfId="0" applyNumberFormat="1" applyFill="1" applyBorder="1"/>
    <xf numFmtId="10" fontId="0" fillId="3" borderId="1" xfId="0" applyNumberFormat="1" applyFill="1" applyBorder="1"/>
    <xf numFmtId="2" fontId="0" fillId="3" borderId="1" xfId="0" applyNumberFormat="1" applyFill="1" applyBorder="1"/>
    <xf numFmtId="165" fontId="0" fillId="3" borderId="1" xfId="0" applyNumberFormat="1" applyFill="1" applyBorder="1"/>
    <xf numFmtId="46" fontId="0" fillId="3" borderId="1" xfId="0" applyNumberFormat="1" applyFill="1" applyBorder="1"/>
    <xf numFmtId="165" fontId="0" fillId="5" borderId="1" xfId="0" applyNumberFormat="1" applyFill="1" applyBorder="1" applyProtection="1">
      <protection locked="0"/>
    </xf>
    <xf numFmtId="9" fontId="0" fillId="5" borderId="1" xfId="4" applyFont="1" applyFill="1" applyBorder="1" applyProtection="1">
      <protection locked="0"/>
    </xf>
    <xf numFmtId="0" fontId="0" fillId="5" borderId="0" xfId="0" applyFill="1" applyAlignment="1">
      <alignment horizontal="left" vertical="center"/>
    </xf>
    <xf numFmtId="46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5">
    <cellStyle name="Euro" xfId="2" xr:uid="{00000000-0005-0000-0000-000000000000}"/>
    <cellStyle name="Procent" xfId="4" builtinId="5"/>
    <cellStyle name="Procent 2" xfId="3" xr:uid="{00000000-0005-0000-0000-000004000000}"/>
    <cellStyle name="Standaard" xfId="0" builtinId="0"/>
    <cellStyle name="Standaard 2" xfId="1" xr:uid="{00000000-0005-0000-0000-000006000000}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6FFF3"/>
      <color rgb="FFE5FFE5"/>
      <color rgb="FFF7FFF7"/>
      <color rgb="FF66FFFF"/>
      <color rgb="FFFF99FF"/>
      <color rgb="FFFF6699"/>
      <color rgb="FFEEFFF3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bm.vlm.be/Platteland/PDPO%20II%202007%20-%202013/As%203/projecten%20van%20de%20provincies/2007/overzichtslijst%20projecten%20stand%20van%20zaken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extern.vlm.be/sites/PDPOIII/Leader/Beheersdienst/Declaraties/Declaratie%20juli%202019/Bijlage%20declaratie_financieel_overzicht_subsidie_V4.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bm.vlm.be/Platteland/PDPO%20II%202007%20-%202013/As%203/financiering/blanco%20budgetjaar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g overz 2006"/>
      <sheetName val="OVL 2007"/>
      <sheetName val="ANT 2007"/>
      <sheetName val="VLB 2007"/>
      <sheetName val="LIM 2007"/>
      <sheetName val="WVL 2007"/>
    </sheetNames>
    <sheetDataSet>
      <sheetData sheetId="0">
        <row r="13">
          <cell r="A13" t="str">
            <v>313: toerist act</v>
          </cell>
        </row>
        <row r="14">
          <cell r="A14" t="str">
            <v>321: basisvz</v>
          </cell>
        </row>
        <row r="15">
          <cell r="A15" t="str">
            <v>322: dorpskern</v>
          </cell>
        </row>
        <row r="16">
          <cell r="A16" t="str">
            <v>323: landel erfg</v>
          </cell>
        </row>
        <row r="17">
          <cell r="A17" t="str">
            <v>331: interm dienstv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te vullen voorblad"/>
      <sheetName val="facturen - kosten"/>
      <sheetName val="Sjabloon Marktbevraging"/>
      <sheetName val="Sjabloon Opdracht vanaf 30.000"/>
      <sheetName val="loonberek invullen promotor"/>
      <sheetName val="waarden lonen"/>
      <sheetName val="tijdsregist invullen promotor"/>
      <sheetName val="Kosten per promotor"/>
      <sheetName val="voorbeeld tijdsreg"/>
      <sheetName val="voorbeeld loonberekening"/>
      <sheetName val="."/>
      <sheetName val="OPZB oude wet"/>
      <sheetName val="OPZB"/>
      <sheetName val="Openbare procedure"/>
      <sheetName val="VOPMB"/>
      <sheetName val="Niet-openbare procedure"/>
      <sheetName val="MPMO"/>
      <sheetName val="Kosten per promotor (2)"/>
    </sheetNames>
    <sheetDataSet>
      <sheetData sheetId="0">
        <row r="12">
          <cell r="B12" t="str">
            <v>……………………………………</v>
          </cell>
        </row>
      </sheetData>
      <sheetData sheetId="1"/>
      <sheetData sheetId="2"/>
      <sheetData sheetId="3"/>
      <sheetData sheetId="4">
        <row r="4">
          <cell r="B4" t="str">
            <v>MWV16/………………</v>
          </cell>
        </row>
      </sheetData>
      <sheetData sheetId="5">
        <row r="4">
          <cell r="A4" t="str">
            <v>A001</v>
          </cell>
        </row>
      </sheetData>
      <sheetData sheetId="6"/>
      <sheetData sheetId="7"/>
      <sheetData sheetId="8"/>
      <sheetData sheetId="9"/>
      <sheetData sheetId="10">
        <row r="3">
          <cell r="C3" t="str">
            <v>Investeringen</v>
          </cell>
          <cell r="F3" t="str">
            <v>Openbare procedure</v>
          </cell>
        </row>
        <row r="4">
          <cell r="F4" t="str">
            <v>Onderhandelingsprocedure zonder bekendmaking voor 30 juni 2017</v>
          </cell>
        </row>
        <row r="5">
          <cell r="F5" t="str">
            <v>Onderhandelingsprocedure zonder bekendmaking vanaf 30 juni 2017</v>
          </cell>
        </row>
        <row r="6">
          <cell r="F6" t="str">
            <v>Vereenvoudigde Onderhandelingsprocedure met bekendmaking</v>
          </cell>
        </row>
        <row r="7">
          <cell r="F7" t="str">
            <v>Niet-openbare procedure</v>
          </cell>
        </row>
        <row r="8">
          <cell r="F8" t="str">
            <v>Mededingingsprocedure met onderhandeling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samenvatting"/>
      <sheetName val="OVL2007-01"/>
      <sheetName val="OVL2007-02"/>
      <sheetName val="OVL2007-03"/>
      <sheetName val="OVL2007-04"/>
      <sheetName val="OVL2007-05"/>
      <sheetName val="OVL2007-06"/>
      <sheetName val="OVL2007-07"/>
      <sheetName val="OVL2007-08"/>
      <sheetName val="OVL2007-09"/>
      <sheetName val="OVL2007-10"/>
      <sheetName val="OVL2007-11"/>
      <sheetName val="OVL2007-12"/>
      <sheetName val="OVL2007-13"/>
      <sheetName val="OVL2007-14"/>
      <sheetName val="OVL2007-15"/>
      <sheetName val="OVL2007-16"/>
      <sheetName val="OVL2007-17"/>
      <sheetName val="OVL2007-18"/>
      <sheetName val="OVL2007-19"/>
      <sheetName val="OVL2007-20"/>
      <sheetName val="OVL2007-21"/>
      <sheetName val="OVL2007-22"/>
    </sheetNames>
    <sheetDataSet>
      <sheetData sheetId="0">
        <row r="2">
          <cell r="A2" t="str">
            <v>1. Investeringen</v>
          </cell>
        </row>
        <row r="3">
          <cell r="A3" t="str">
            <v>2. personeelsk</v>
          </cell>
        </row>
        <row r="4">
          <cell r="A4" t="str">
            <v>3. werkingsk</v>
          </cell>
        </row>
        <row r="5">
          <cell r="A5" t="str">
            <v>4. Overheadk</v>
          </cell>
        </row>
        <row r="6">
          <cell r="A6" t="str">
            <v>5. externe pres</v>
          </cell>
        </row>
        <row r="7">
          <cell r="A7" t="str">
            <v>6. Prom &amp; publ</v>
          </cell>
        </row>
        <row r="8">
          <cell r="A8" t="str">
            <v>7. Bijd in natura</v>
          </cell>
        </row>
        <row r="9">
          <cell r="A9" t="str">
            <v>8. Inkomsten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2B38-2B4B-4F7E-8F44-53ECBF356998}">
  <dimension ref="A1:N22"/>
  <sheetViews>
    <sheetView tabSelected="1" zoomScale="85" zoomScaleNormal="85" workbookViewId="0">
      <selection activeCell="E4" sqref="E4"/>
    </sheetView>
  </sheetViews>
  <sheetFormatPr defaultRowHeight="14.5" x14ac:dyDescent="0.35"/>
  <cols>
    <col min="1" max="1" width="30.453125" style="10" customWidth="1"/>
    <col min="2" max="2" width="27.6328125" style="10" customWidth="1"/>
    <col min="3" max="3" width="10.453125" style="10" bestFit="1" customWidth="1"/>
    <col min="5" max="5" width="11.90625" customWidth="1"/>
    <col min="6" max="6" width="10.36328125" customWidth="1"/>
    <col min="7" max="7" width="12.36328125" customWidth="1"/>
    <col min="8" max="8" width="12.6328125" customWidth="1"/>
    <col min="9" max="9" width="10.90625" customWidth="1"/>
    <col min="10" max="10" width="16.36328125" customWidth="1"/>
    <col min="11" max="11" width="13.54296875" customWidth="1"/>
    <col min="14" max="14" width="30.08984375" customWidth="1"/>
  </cols>
  <sheetData>
    <row r="1" spans="1:14" ht="167.5" x14ac:dyDescent="0.35">
      <c r="A1" s="26" t="s">
        <v>25</v>
      </c>
      <c r="B1" s="26" t="s">
        <v>5</v>
      </c>
      <c r="C1" s="25"/>
      <c r="D1" s="26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6" t="s">
        <v>6</v>
      </c>
      <c r="J1" s="6" t="s">
        <v>7</v>
      </c>
      <c r="K1" s="6" t="s">
        <v>9</v>
      </c>
    </row>
    <row r="2" spans="1:14" x14ac:dyDescent="0.35">
      <c r="A2" s="27"/>
      <c r="B2" s="27"/>
      <c r="C2" s="27"/>
      <c r="D2" s="28">
        <v>2024</v>
      </c>
      <c r="E2" s="29">
        <v>3500</v>
      </c>
      <c r="F2" s="30">
        <v>0.5</v>
      </c>
      <c r="G2" s="31">
        <f t="shared" ref="G2:G15" si="0">$E2*1/$F2</f>
        <v>7000</v>
      </c>
      <c r="H2" s="32">
        <f t="shared" ref="H2:H15" si="1">ROUND($G2*0.012,2)</f>
        <v>84</v>
      </c>
      <c r="I2" s="33">
        <v>4.583333333333333</v>
      </c>
      <c r="J2" s="33">
        <f>I2*24</f>
        <v>110</v>
      </c>
      <c r="K2" s="32">
        <f>H2*J2</f>
        <v>9240</v>
      </c>
      <c r="L2" s="5"/>
      <c r="M2" s="5"/>
      <c r="N2" s="5" t="s">
        <v>8</v>
      </c>
    </row>
    <row r="3" spans="1:14" x14ac:dyDescent="0.35">
      <c r="E3" s="23"/>
      <c r="F3" s="1"/>
      <c r="G3" s="24"/>
      <c r="H3" s="20"/>
      <c r="I3" s="19"/>
      <c r="J3" s="19"/>
      <c r="K3" s="20"/>
    </row>
    <row r="4" spans="1:14" x14ac:dyDescent="0.35">
      <c r="A4" s="38" t="s">
        <v>26</v>
      </c>
      <c r="B4" s="38" t="s">
        <v>27</v>
      </c>
      <c r="C4" s="9" t="s">
        <v>11</v>
      </c>
      <c r="D4" s="2">
        <v>2024</v>
      </c>
      <c r="E4" s="34"/>
      <c r="F4" s="35"/>
      <c r="G4" s="3" t="e">
        <f t="shared" si="0"/>
        <v>#DIV/0!</v>
      </c>
      <c r="H4" s="4" t="e">
        <f t="shared" si="1"/>
        <v>#DIV/0!</v>
      </c>
      <c r="I4" s="37"/>
      <c r="J4" s="8">
        <f>I4*24</f>
        <v>0</v>
      </c>
      <c r="K4" s="4" t="e">
        <f t="shared" ref="K4:K15" si="2">H4*J4</f>
        <v>#DIV/0!</v>
      </c>
    </row>
    <row r="5" spans="1:14" x14ac:dyDescent="0.35">
      <c r="A5" s="38"/>
      <c r="B5" s="38"/>
      <c r="C5" s="9" t="s">
        <v>12</v>
      </c>
      <c r="D5" s="2">
        <v>2024</v>
      </c>
      <c r="E5" s="34"/>
      <c r="F5" s="35"/>
      <c r="G5" s="3" t="e">
        <f t="shared" si="0"/>
        <v>#DIV/0!</v>
      </c>
      <c r="H5" s="4" t="e">
        <f t="shared" si="1"/>
        <v>#DIV/0!</v>
      </c>
      <c r="I5" s="37"/>
      <c r="J5" s="8">
        <f t="shared" ref="J5:J15" si="3">I5*24</f>
        <v>0</v>
      </c>
      <c r="K5" s="4" t="e">
        <f t="shared" si="2"/>
        <v>#DIV/0!</v>
      </c>
    </row>
    <row r="6" spans="1:14" x14ac:dyDescent="0.35">
      <c r="A6" s="38"/>
      <c r="B6" s="38"/>
      <c r="C6" s="9" t="s">
        <v>13</v>
      </c>
      <c r="D6" s="2">
        <v>2024</v>
      </c>
      <c r="E6" s="34"/>
      <c r="F6" s="35"/>
      <c r="G6" s="3" t="e">
        <f t="shared" si="0"/>
        <v>#DIV/0!</v>
      </c>
      <c r="H6" s="4" t="e">
        <f t="shared" si="1"/>
        <v>#DIV/0!</v>
      </c>
      <c r="I6" s="37"/>
      <c r="J6" s="8">
        <f t="shared" si="3"/>
        <v>0</v>
      </c>
      <c r="K6" s="4" t="e">
        <f t="shared" si="2"/>
        <v>#DIV/0!</v>
      </c>
    </row>
    <row r="7" spans="1:14" x14ac:dyDescent="0.35">
      <c r="A7" s="38"/>
      <c r="B7" s="38"/>
      <c r="C7" s="9" t="s">
        <v>14</v>
      </c>
      <c r="D7" s="2">
        <v>2024</v>
      </c>
      <c r="E7" s="34"/>
      <c r="F7" s="35"/>
      <c r="G7" s="3" t="e">
        <f t="shared" si="0"/>
        <v>#DIV/0!</v>
      </c>
      <c r="H7" s="4" t="e">
        <f t="shared" si="1"/>
        <v>#DIV/0!</v>
      </c>
      <c r="I7" s="37"/>
      <c r="J7" s="8">
        <f t="shared" si="3"/>
        <v>0</v>
      </c>
      <c r="K7" s="4" t="e">
        <f t="shared" si="2"/>
        <v>#DIV/0!</v>
      </c>
    </row>
    <row r="8" spans="1:14" x14ac:dyDescent="0.35">
      <c r="A8" s="38"/>
      <c r="B8" s="38"/>
      <c r="C8" s="9" t="s">
        <v>15</v>
      </c>
      <c r="D8" s="2">
        <v>2024</v>
      </c>
      <c r="E8" s="34"/>
      <c r="F8" s="35"/>
      <c r="G8" s="3" t="e">
        <f t="shared" si="0"/>
        <v>#DIV/0!</v>
      </c>
      <c r="H8" s="4" t="e">
        <f t="shared" si="1"/>
        <v>#DIV/0!</v>
      </c>
      <c r="I8" s="37"/>
      <c r="J8" s="8">
        <f t="shared" si="3"/>
        <v>0</v>
      </c>
      <c r="K8" s="4" t="e">
        <f t="shared" si="2"/>
        <v>#DIV/0!</v>
      </c>
    </row>
    <row r="9" spans="1:14" x14ac:dyDescent="0.35">
      <c r="A9" s="38"/>
      <c r="B9" s="38"/>
      <c r="C9" s="9" t="s">
        <v>10</v>
      </c>
      <c r="D9" s="2">
        <v>2024</v>
      </c>
      <c r="E9" s="34"/>
      <c r="F9" s="35"/>
      <c r="G9" s="3" t="e">
        <f t="shared" si="0"/>
        <v>#DIV/0!</v>
      </c>
      <c r="H9" s="4" t="e">
        <f t="shared" si="1"/>
        <v>#DIV/0!</v>
      </c>
      <c r="I9" s="37"/>
      <c r="J9" s="8">
        <f t="shared" si="3"/>
        <v>0</v>
      </c>
      <c r="K9" s="4" t="e">
        <f t="shared" si="2"/>
        <v>#DIV/0!</v>
      </c>
    </row>
    <row r="10" spans="1:14" x14ac:dyDescent="0.35">
      <c r="A10" s="38"/>
      <c r="B10" s="38"/>
      <c r="C10" s="11" t="s">
        <v>17</v>
      </c>
      <c r="D10" s="2">
        <v>2024</v>
      </c>
      <c r="E10" s="34"/>
      <c r="F10" s="35"/>
      <c r="G10" s="3" t="e">
        <f t="shared" si="0"/>
        <v>#DIV/0!</v>
      </c>
      <c r="H10" s="4" t="e">
        <f t="shared" si="1"/>
        <v>#DIV/0!</v>
      </c>
      <c r="I10" s="37"/>
      <c r="J10" s="8">
        <f t="shared" si="3"/>
        <v>0</v>
      </c>
      <c r="K10" s="4" t="e">
        <f t="shared" si="2"/>
        <v>#DIV/0!</v>
      </c>
    </row>
    <row r="11" spans="1:14" x14ac:dyDescent="0.35">
      <c r="A11" s="38"/>
      <c r="B11" s="38"/>
      <c r="C11" s="11" t="s">
        <v>18</v>
      </c>
      <c r="D11" s="2">
        <v>2024</v>
      </c>
      <c r="E11" s="34"/>
      <c r="F11" s="35"/>
      <c r="G11" s="3" t="e">
        <f t="shared" si="0"/>
        <v>#DIV/0!</v>
      </c>
      <c r="H11" s="4" t="e">
        <f t="shared" si="1"/>
        <v>#DIV/0!</v>
      </c>
      <c r="I11" s="37"/>
      <c r="J11" s="8">
        <f t="shared" si="3"/>
        <v>0</v>
      </c>
      <c r="K11" s="4" t="e">
        <f t="shared" si="2"/>
        <v>#DIV/0!</v>
      </c>
    </row>
    <row r="12" spans="1:14" x14ac:dyDescent="0.35">
      <c r="A12" s="38"/>
      <c r="B12" s="38"/>
      <c r="C12" s="11" t="s">
        <v>19</v>
      </c>
      <c r="D12" s="2">
        <v>2024</v>
      </c>
      <c r="E12" s="34"/>
      <c r="F12" s="35"/>
      <c r="G12" s="3" t="e">
        <f t="shared" si="0"/>
        <v>#DIV/0!</v>
      </c>
      <c r="H12" s="4" t="e">
        <f t="shared" si="1"/>
        <v>#DIV/0!</v>
      </c>
      <c r="I12" s="37"/>
      <c r="J12" s="8">
        <f t="shared" si="3"/>
        <v>0</v>
      </c>
      <c r="K12" s="4" t="e">
        <f t="shared" si="2"/>
        <v>#DIV/0!</v>
      </c>
    </row>
    <row r="13" spans="1:14" x14ac:dyDescent="0.35">
      <c r="A13" s="38"/>
      <c r="B13" s="38"/>
      <c r="C13" s="11" t="s">
        <v>20</v>
      </c>
      <c r="D13" s="2">
        <v>2024</v>
      </c>
      <c r="E13" s="34"/>
      <c r="F13" s="35"/>
      <c r="G13" s="3" t="e">
        <f t="shared" si="0"/>
        <v>#DIV/0!</v>
      </c>
      <c r="H13" s="4" t="e">
        <f t="shared" si="1"/>
        <v>#DIV/0!</v>
      </c>
      <c r="I13" s="37"/>
      <c r="J13" s="8">
        <f t="shared" si="3"/>
        <v>0</v>
      </c>
      <c r="K13" s="4" t="e">
        <f t="shared" si="2"/>
        <v>#DIV/0!</v>
      </c>
    </row>
    <row r="14" spans="1:14" x14ac:dyDescent="0.35">
      <c r="A14" s="38"/>
      <c r="B14" s="38"/>
      <c r="C14" s="11" t="s">
        <v>21</v>
      </c>
      <c r="D14" s="2">
        <v>2024</v>
      </c>
      <c r="E14" s="34"/>
      <c r="F14" s="35"/>
      <c r="G14" s="3" t="e">
        <f t="shared" si="0"/>
        <v>#DIV/0!</v>
      </c>
      <c r="H14" s="4" t="e">
        <f t="shared" si="1"/>
        <v>#DIV/0!</v>
      </c>
      <c r="I14" s="37"/>
      <c r="J14" s="8">
        <f t="shared" si="3"/>
        <v>0</v>
      </c>
      <c r="K14" s="4" t="e">
        <f t="shared" si="2"/>
        <v>#DIV/0!</v>
      </c>
    </row>
    <row r="15" spans="1:14" x14ac:dyDescent="0.35">
      <c r="A15" s="38"/>
      <c r="B15" s="38"/>
      <c r="C15" s="11" t="s">
        <v>22</v>
      </c>
      <c r="D15" s="2">
        <v>2024</v>
      </c>
      <c r="E15" s="34"/>
      <c r="F15" s="35"/>
      <c r="G15" s="3" t="e">
        <f t="shared" si="0"/>
        <v>#DIV/0!</v>
      </c>
      <c r="H15" s="4" t="e">
        <f t="shared" si="1"/>
        <v>#DIV/0!</v>
      </c>
      <c r="I15" s="37"/>
      <c r="J15" s="8">
        <f t="shared" si="3"/>
        <v>0</v>
      </c>
      <c r="K15" s="4" t="e">
        <f t="shared" si="2"/>
        <v>#DIV/0!</v>
      </c>
    </row>
    <row r="16" spans="1:14" x14ac:dyDescent="0.35">
      <c r="A16" s="15"/>
      <c r="B16" s="15"/>
      <c r="F16" s="1"/>
      <c r="J16" s="12" t="s">
        <v>16</v>
      </c>
      <c r="K16" s="13" t="e">
        <f>SUM(K4:K15)</f>
        <v>#DIV/0!</v>
      </c>
    </row>
    <row r="17" spans="2:6" x14ac:dyDescent="0.35">
      <c r="F17" s="1"/>
    </row>
    <row r="18" spans="2:6" x14ac:dyDescent="0.35">
      <c r="B18" s="36" t="s">
        <v>23</v>
      </c>
      <c r="C18" s="36"/>
      <c r="D18" s="36"/>
      <c r="E18" s="36"/>
      <c r="F18" s="1"/>
    </row>
    <row r="19" spans="2:6" x14ac:dyDescent="0.35">
      <c r="B19" s="16" t="s">
        <v>28</v>
      </c>
      <c r="C19" s="17"/>
      <c r="D19" s="14"/>
      <c r="E19" s="14"/>
      <c r="F19" s="1"/>
    </row>
    <row r="21" spans="2:6" x14ac:dyDescent="0.35">
      <c r="F21" s="1"/>
    </row>
    <row r="22" spans="2:6" x14ac:dyDescent="0.35">
      <c r="F22" s="1"/>
    </row>
  </sheetData>
  <sheetProtection algorithmName="SHA-512" hashValue="dYpHSKR1ObUN8lk0gGA3SZhgVdlY8geEQMjsCELu29UzkJ6jMi2kgY/VYm1CerTy3U4NslmPfiGDN+PW+sTu7Q==" saltValue="Ez7oTgbDHwuWNFGvXNl+JA==" spinCount="100000" sheet="1" objects="1" scenarios="1" formatCells="0"/>
  <mergeCells count="2">
    <mergeCell ref="A4:A15"/>
    <mergeCell ref="B4:B1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3B2C-A2EE-4FAF-A603-E6939B69ADC4}">
  <dimension ref="A1:K20"/>
  <sheetViews>
    <sheetView zoomScale="85" zoomScaleNormal="85" workbookViewId="0">
      <selection activeCell="L11" sqref="L11"/>
    </sheetView>
  </sheetViews>
  <sheetFormatPr defaultRowHeight="14.5" x14ac:dyDescent="0.35"/>
  <cols>
    <col min="1" max="1" width="30.453125" style="10" customWidth="1"/>
    <col min="2" max="2" width="27.6328125" style="10" customWidth="1"/>
    <col min="3" max="3" width="10.453125" style="10" bestFit="1" customWidth="1"/>
    <col min="5" max="5" width="10.08984375" customWidth="1"/>
    <col min="6" max="6" width="13" customWidth="1"/>
    <col min="7" max="7" width="16.36328125" customWidth="1"/>
    <col min="8" max="8" width="19.54296875" customWidth="1"/>
    <col min="11" max="11" width="30.08984375" customWidth="1"/>
  </cols>
  <sheetData>
    <row r="1" spans="1:11" ht="142.5" x14ac:dyDescent="0.35">
      <c r="A1" s="26" t="s">
        <v>25</v>
      </c>
      <c r="B1" s="26" t="s">
        <v>5</v>
      </c>
      <c r="C1" s="25"/>
      <c r="D1" s="26" t="s">
        <v>0</v>
      </c>
      <c r="E1" s="26" t="s">
        <v>24</v>
      </c>
      <c r="F1" s="6" t="s">
        <v>6</v>
      </c>
      <c r="G1" s="6" t="s">
        <v>7</v>
      </c>
      <c r="H1" s="6" t="s">
        <v>9</v>
      </c>
    </row>
    <row r="2" spans="1:11" x14ac:dyDescent="0.35">
      <c r="A2" s="27"/>
      <c r="B2" s="27"/>
      <c r="C2" s="27"/>
      <c r="D2" s="28">
        <v>2024</v>
      </c>
      <c r="E2" s="32">
        <v>55.51</v>
      </c>
      <c r="F2" s="33">
        <v>4.583333333333333</v>
      </c>
      <c r="G2" s="33">
        <f>F2*24</f>
        <v>110</v>
      </c>
      <c r="H2" s="32">
        <f>E2*G2</f>
        <v>6106.0999999999995</v>
      </c>
      <c r="I2" s="5"/>
      <c r="J2" s="5"/>
      <c r="K2" s="5" t="s">
        <v>8</v>
      </c>
    </row>
    <row r="3" spans="1:11" x14ac:dyDescent="0.35">
      <c r="A3"/>
      <c r="B3"/>
      <c r="C3"/>
    </row>
    <row r="4" spans="1:11" x14ac:dyDescent="0.35">
      <c r="A4" s="38" t="s">
        <v>26</v>
      </c>
      <c r="B4" s="38" t="s">
        <v>27</v>
      </c>
      <c r="C4" s="9" t="s">
        <v>11</v>
      </c>
      <c r="D4" s="2">
        <v>2024</v>
      </c>
      <c r="E4" s="4">
        <v>55.51</v>
      </c>
      <c r="F4" s="37"/>
      <c r="G4" s="8">
        <f>F4*24</f>
        <v>0</v>
      </c>
      <c r="H4" s="4">
        <f>E4*G4</f>
        <v>0</v>
      </c>
    </row>
    <row r="5" spans="1:11" x14ac:dyDescent="0.35">
      <c r="A5" s="38"/>
      <c r="B5" s="38"/>
      <c r="C5" s="9" t="s">
        <v>12</v>
      </c>
      <c r="D5" s="2">
        <v>2024</v>
      </c>
      <c r="E5" s="4">
        <v>55.51</v>
      </c>
      <c r="F5" s="37"/>
      <c r="G5" s="8">
        <f t="shared" ref="G5:G15" si="0">F5*24</f>
        <v>0</v>
      </c>
      <c r="H5" s="4">
        <f t="shared" ref="H5:H15" si="1">E5*G5</f>
        <v>0</v>
      </c>
    </row>
    <row r="6" spans="1:11" x14ac:dyDescent="0.35">
      <c r="A6" s="38"/>
      <c r="B6" s="38"/>
      <c r="C6" s="9" t="s">
        <v>13</v>
      </c>
      <c r="D6" s="2">
        <v>2024</v>
      </c>
      <c r="E6" s="4">
        <v>55.51</v>
      </c>
      <c r="F6" s="37"/>
      <c r="G6" s="8">
        <f t="shared" si="0"/>
        <v>0</v>
      </c>
      <c r="H6" s="4">
        <f t="shared" si="1"/>
        <v>0</v>
      </c>
    </row>
    <row r="7" spans="1:11" x14ac:dyDescent="0.35">
      <c r="A7" s="38"/>
      <c r="B7" s="38"/>
      <c r="C7" s="9" t="s">
        <v>14</v>
      </c>
      <c r="D7" s="2">
        <v>2024</v>
      </c>
      <c r="E7" s="4">
        <v>55.51</v>
      </c>
      <c r="F7" s="37"/>
      <c r="G7" s="8">
        <f t="shared" si="0"/>
        <v>0</v>
      </c>
      <c r="H7" s="4">
        <f t="shared" si="1"/>
        <v>0</v>
      </c>
    </row>
    <row r="8" spans="1:11" x14ac:dyDescent="0.35">
      <c r="A8" s="38"/>
      <c r="B8" s="38"/>
      <c r="C8" s="9" t="s">
        <v>15</v>
      </c>
      <c r="D8" s="2">
        <v>2024</v>
      </c>
      <c r="E8" s="4">
        <v>55.51</v>
      </c>
      <c r="F8" s="37"/>
      <c r="G8" s="8">
        <f t="shared" si="0"/>
        <v>0</v>
      </c>
      <c r="H8" s="4">
        <f t="shared" si="1"/>
        <v>0</v>
      </c>
    </row>
    <row r="9" spans="1:11" x14ac:dyDescent="0.35">
      <c r="A9" s="38"/>
      <c r="B9" s="38"/>
      <c r="C9" s="9" t="s">
        <v>10</v>
      </c>
      <c r="D9" s="2">
        <v>2024</v>
      </c>
      <c r="E9" s="4">
        <v>55.51</v>
      </c>
      <c r="F9" s="37"/>
      <c r="G9" s="8">
        <f t="shared" si="0"/>
        <v>0</v>
      </c>
      <c r="H9" s="4">
        <f t="shared" si="1"/>
        <v>0</v>
      </c>
    </row>
    <row r="10" spans="1:11" x14ac:dyDescent="0.35">
      <c r="A10" s="38"/>
      <c r="B10" s="38"/>
      <c r="C10" s="11" t="s">
        <v>17</v>
      </c>
      <c r="D10" s="2">
        <v>2024</v>
      </c>
      <c r="E10" s="4">
        <v>55.51</v>
      </c>
      <c r="F10" s="37"/>
      <c r="G10" s="8">
        <f t="shared" si="0"/>
        <v>0</v>
      </c>
      <c r="H10" s="4">
        <f t="shared" si="1"/>
        <v>0</v>
      </c>
    </row>
    <row r="11" spans="1:11" x14ac:dyDescent="0.35">
      <c r="A11" s="38"/>
      <c r="B11" s="38"/>
      <c r="C11" s="11" t="s">
        <v>18</v>
      </c>
      <c r="D11" s="2">
        <v>2024</v>
      </c>
      <c r="E11" s="4">
        <v>55.51</v>
      </c>
      <c r="F11" s="37"/>
      <c r="G11" s="8">
        <f t="shared" si="0"/>
        <v>0</v>
      </c>
      <c r="H11" s="4">
        <f t="shared" si="1"/>
        <v>0</v>
      </c>
    </row>
    <row r="12" spans="1:11" x14ac:dyDescent="0.35">
      <c r="A12" s="38"/>
      <c r="B12" s="38"/>
      <c r="C12" s="11" t="s">
        <v>19</v>
      </c>
      <c r="D12" s="2">
        <v>2024</v>
      </c>
      <c r="E12" s="4">
        <v>55.51</v>
      </c>
      <c r="F12" s="37"/>
      <c r="G12" s="8">
        <f t="shared" si="0"/>
        <v>0</v>
      </c>
      <c r="H12" s="4">
        <f t="shared" si="1"/>
        <v>0</v>
      </c>
    </row>
    <row r="13" spans="1:11" x14ac:dyDescent="0.35">
      <c r="A13" s="38"/>
      <c r="B13" s="38"/>
      <c r="C13" s="11" t="s">
        <v>20</v>
      </c>
      <c r="D13" s="2">
        <v>2024</v>
      </c>
      <c r="E13" s="4">
        <v>55.51</v>
      </c>
      <c r="F13" s="37"/>
      <c r="G13" s="8">
        <f t="shared" si="0"/>
        <v>0</v>
      </c>
      <c r="H13" s="4">
        <f t="shared" si="1"/>
        <v>0</v>
      </c>
    </row>
    <row r="14" spans="1:11" x14ac:dyDescent="0.35">
      <c r="A14" s="38"/>
      <c r="B14" s="38"/>
      <c r="C14" s="11" t="s">
        <v>21</v>
      </c>
      <c r="D14" s="2">
        <v>2024</v>
      </c>
      <c r="E14" s="4">
        <v>55.51</v>
      </c>
      <c r="F14" s="37"/>
      <c r="G14" s="8">
        <f t="shared" si="0"/>
        <v>0</v>
      </c>
      <c r="H14" s="4">
        <f t="shared" si="1"/>
        <v>0</v>
      </c>
    </row>
    <row r="15" spans="1:11" x14ac:dyDescent="0.35">
      <c r="A15" s="38"/>
      <c r="B15" s="38"/>
      <c r="C15" s="11" t="s">
        <v>22</v>
      </c>
      <c r="D15" s="2">
        <v>2024</v>
      </c>
      <c r="E15" s="4">
        <v>55.51</v>
      </c>
      <c r="F15" s="37"/>
      <c r="G15" s="8">
        <f t="shared" si="0"/>
        <v>0</v>
      </c>
      <c r="H15" s="4">
        <f t="shared" si="1"/>
        <v>0</v>
      </c>
    </row>
    <row r="16" spans="1:11" x14ac:dyDescent="0.35">
      <c r="A16" s="15"/>
      <c r="B16" s="15"/>
      <c r="F16" s="21">
        <f>SUM(F4:F15)</f>
        <v>0</v>
      </c>
      <c r="G16" s="12" t="s">
        <v>16</v>
      </c>
      <c r="H16" s="13">
        <f>SUM(H4:H15)</f>
        <v>0</v>
      </c>
    </row>
    <row r="17" spans="2:8" x14ac:dyDescent="0.35">
      <c r="F17" s="22"/>
    </row>
    <row r="18" spans="2:8" x14ac:dyDescent="0.35">
      <c r="B18" s="36" t="s">
        <v>23</v>
      </c>
      <c r="C18" s="36"/>
      <c r="D18" s="7"/>
    </row>
    <row r="19" spans="2:8" x14ac:dyDescent="0.35">
      <c r="B19" s="16" t="s">
        <v>28</v>
      </c>
      <c r="C19" s="17"/>
      <c r="D19" s="14"/>
      <c r="E19" s="14"/>
      <c r="F19" s="14"/>
    </row>
    <row r="20" spans="2:8" x14ac:dyDescent="0.35">
      <c r="E20" s="18"/>
      <c r="F20" s="19"/>
      <c r="G20" s="19"/>
      <c r="H20" s="20"/>
    </row>
  </sheetData>
  <sheetProtection algorithmName="SHA-512" hashValue="EGVqQeh5jbfybSwil2hxtuD4x7HZUqUub5Pj9iY6jGRR86cEoYiQ8j9y1IUHVJ6AQKUi+sG7eIE2e813X/7dxw==" saltValue="XXkZG2TM0OhC2j+umACsbQ==" spinCount="100000" sheet="1" objects="1" scenarios="1"/>
  <mergeCells count="2">
    <mergeCell ref="A4:A15"/>
    <mergeCell ref="B4:B15"/>
  </mergeCells>
  <conditionalFormatting sqref="F16">
    <cfRule type="cellIs" dxfId="0" priority="1" operator="greaterThan">
      <formula>71.6666666666667</formula>
    </cfRule>
  </conditionalFormatting>
  <pageMargins left="0.7" right="0.7" top="0.75" bottom="0.75" header="0.3" footer="0.3"/>
  <pageSetup paperSize="9" orientation="portrait" r:id="rId1"/>
  <ignoredErrors>
    <ignoredError sqref="F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21EC24EC59F40B043BE4924C52FDD" ma:contentTypeVersion="19" ma:contentTypeDescription="Een nieuw document maken." ma:contentTypeScope="" ma:versionID="8ebda51cd1b7a0cd178b5e6be6a36633">
  <xsd:schema xmlns:xsd="http://www.w3.org/2001/XMLSchema" xmlns:xs="http://www.w3.org/2001/XMLSchema" xmlns:p="http://schemas.microsoft.com/office/2006/metadata/properties" xmlns:ns2="36c731b5-a4f0-427a-8f3b-6ab00f3483b0" xmlns:ns3="afa75725-982a-4fbc-b401-348d7081e2bc" targetNamespace="http://schemas.microsoft.com/office/2006/metadata/properties" ma:root="true" ma:fieldsID="c2eddcad88ee60fdbf467b2533058c84" ns2:_="" ns3:_="">
    <xsd:import namespace="36c731b5-a4f0-427a-8f3b-6ab00f3483b0"/>
    <xsd:import namespace="afa75725-982a-4fbc-b401-348d7081e2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731b5-a4f0-427a-8f3b-6ab00f348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30bd2eb8-1578-40b2-97d5-67b1fe595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6" nillable="true" ma:displayName="Status" ma:format="Dropdown" ma:internalName="Status">
      <xsd:simpleType>
        <xsd:restriction base="dms:Choice">
          <xsd:enumeration value="Lopend"/>
          <xsd:enumeration value="Afgerond"/>
          <xsd:enumeration value="Keuz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5725-982a-4fbc-b401-348d7081e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e3b729-a12f-4d6d-99bb-f2034358d2ee}" ma:internalName="TaxCatchAll" ma:showField="CatchAllData" ma:web="afa75725-982a-4fbc-b401-348d7081e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731b5-a4f0-427a-8f3b-6ab00f3483b0">
      <Terms xmlns="http://schemas.microsoft.com/office/infopath/2007/PartnerControls"/>
    </lcf76f155ced4ddcb4097134ff3c332f>
    <TaxCatchAll xmlns="afa75725-982a-4fbc-b401-348d7081e2bc" xsi:nil="true"/>
    <Status xmlns="36c731b5-a4f0-427a-8f3b-6ab00f3483b0" xsi:nil="true"/>
  </documentManagement>
</p:properties>
</file>

<file path=customXml/itemProps1.xml><?xml version="1.0" encoding="utf-8"?>
<ds:datastoreItem xmlns:ds="http://schemas.openxmlformats.org/officeDocument/2006/customXml" ds:itemID="{DB59C024-2BCD-4F2B-9A0E-51C108ECA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731b5-a4f0-427a-8f3b-6ab00f3483b0"/>
    <ds:schemaRef ds:uri="afa75725-982a-4fbc-b401-348d7081e2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7800C1-9BF7-43EC-9161-9D6ED977A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90F71-B3AF-4DBD-8D72-9FC83F8D42FC}">
  <ds:schemaRefs>
    <ds:schemaRef ds:uri="http://schemas.microsoft.com/office/2006/metadata/properties"/>
    <ds:schemaRef ds:uri="http://schemas.microsoft.com/office/infopath/2007/PartnerControls"/>
    <ds:schemaRef ds:uri="36c731b5-a4f0-427a-8f3b-6ab00f3483b0"/>
    <ds:schemaRef ds:uri="afa75725-982a-4fbc-b401-348d7081e2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SUT</vt:lpstr>
      <vt:lpstr>VUT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Nadine Vantomme</dc:creator>
  <cp:lastModifiedBy>Feys Joppe</cp:lastModifiedBy>
  <cp:lastPrinted>2023-06-08T11:41:33Z</cp:lastPrinted>
  <dcterms:created xsi:type="dcterms:W3CDTF">2014-09-12T10:41:36Z</dcterms:created>
  <dcterms:modified xsi:type="dcterms:W3CDTF">2025-01-22T08:02:19Z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0x010100A4121EC24EC59F40B043BE4924C52FDD</vt:lpwstr>
  </property>
  <property fmtid="{D5CDD505-2E9C-101B-9397-08002B2CF9AE}" pid="3" name="TaxKeyword">
    <vt:lpwstr/>
  </property>
  <property fmtid="{D5CDD505-2E9C-101B-9397-08002B2CF9AE}" pid="4" name="MetadataThema">
    <vt:lpwstr>105;#Plattelandsbeleid|0951354b-cdd0-4334-9aee-ac3cfec4cada</vt:lpwstr>
  </property>
  <property fmtid="{D5CDD505-2E9C-101B-9397-08002B2CF9AE}" pid="5" name="_dlc_DocIdItemGuid">
    <vt:lpwstr>bd338cfb-2fdd-454e-b33b-9e8fe9bc3240</vt:lpwstr>
  </property>
  <property fmtid="{D5CDD505-2E9C-101B-9397-08002B2CF9AE}" pid="6" name="MetadataProject">
    <vt:lpwstr/>
  </property>
</Properties>
</file>